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2"/>
  <workbookPr showInkAnnotation="0"/>
  <mc:AlternateContent xmlns:mc="http://schemas.openxmlformats.org/markup-compatibility/2006">
    <mc:Choice Requires="x15">
      <x15ac:absPath xmlns:x15ac="http://schemas.microsoft.com/office/spreadsheetml/2010/11/ac" url="/Volumes/GoogleDrive/My Drive/MLS/admissions/"/>
    </mc:Choice>
  </mc:AlternateContent>
  <xr:revisionPtr revIDLastSave="0" documentId="13_ncr:1_{3A6C7F96-9DF6-174F-9D82-95CF5F75FC3F}" xr6:coauthVersionLast="47" xr6:coauthVersionMax="47" xr10:uidLastSave="{00000000-0000-0000-0000-000000000000}"/>
  <bookViews>
    <workbookView xWindow="4080" yWindow="2460" windowWidth="24720" windowHeight="15540" xr2:uid="{00000000-000D-0000-FFFF-FFFF00000000}"/>
  </bookViews>
  <sheets>
    <sheet name="Instructions" sheetId="1" r:id="rId1"/>
    <sheet name="Summary" sheetId="7" r:id="rId2"/>
    <sheet name="All Science Classes" sheetId="6" r:id="rId3"/>
    <sheet name="College 1 All Classes" sheetId="2" r:id="rId4"/>
    <sheet name="College 2 All Classes" sheetId="3" r:id="rId5"/>
    <sheet name="College 3 All Classes" sheetId="4" r:id="rId6"/>
    <sheet name="College 4 All Classes" sheetId="5" r:id="rId7"/>
  </sheets>
  <definedNames>
    <definedName name="College_1" comment="Entered on College 1 All Classes. Redisplayed on Summary.">'College 1 All Classes'!$B$2</definedName>
    <definedName name="College_1_GPA" comment="Calculated on College 1 All Classes. Redisplayed on Summary.">'College 1 All Classes'!$B$43</definedName>
    <definedName name="College_2" comment="Entered on College 2 All Classes. Redisplayed on Summary.">'College 2 All Classes'!$B$2</definedName>
    <definedName name="College_2_GPA" comment="Calculated on College 2 All Classes. Redisplayed on Summary.">'College 2 All Classes'!$B$43</definedName>
    <definedName name="College_3" comment="Entered on College 3 All Classes. Redisplayed on Summary.">'College 3 All Classes'!$B$2</definedName>
    <definedName name="College_3_GPA" comment="Calculated on College 3 All Classes. Redisplayed on Summary.">'College 3 All Classes'!$B$43</definedName>
    <definedName name="College_4" comment="Entered on College 4 All Classes. Redisplayed on Summary.">'College 4 All Classes'!$B$2</definedName>
    <definedName name="College_4_GPA" comment="Calculated on College 4 All Classes. Redisplayed on Summary.">'College 4 All Classes'!$B$43</definedName>
    <definedName name="Name" comment="Entered on Instructions. Redisplayed on all other sheets. OK to hide Instructions on submitted copies, but do not delete that tab.">Instructions!$B$1</definedName>
    <definedName name="Science_GPA" comment="Calculated on All Science Classes. Redisplayed on Summary.">'All Science Classes'!$B$43</definedName>
    <definedName name="Total_Credit_Hours_C1" comment="Calculated on College 1 All Classes and used in calculating College 1 GPA. Redisplayed on Summary and used to calculate overall GPA">'College 1 All Classes'!$B$42</definedName>
    <definedName name="Total_Credit_Hours_C2" comment="Calculated on College 2 All Classes and used in calculating College 2 GPA. Redisplayed on Summary and used to calculate overall GPA.">'College 2 All Classes'!$B$42</definedName>
    <definedName name="Total_Credit_Hours_C3" comment="Calculated on College 3 All Classes and used in calculating College 3 GPA. Redisplayed on Summary. Redisplayed on Summary and used to calculate overall GPA.">'College 3 All Classes'!$B$42</definedName>
    <definedName name="Total_Credit_Hours_C4" comment="Calculated on College 4 All Classes and used in calculating College 4 GPA. Redisplayed on Summary. Redisplayed on Summary and used to calculate overall GPA.">'College 4 All Classes'!$B$42</definedName>
    <definedName name="Total_Credit_Hours_Science" comment="Calculated on All Science Classes and used in calculating Science GPA. Redisplayed on Summary.">'All Science Classes'!$B$42</definedName>
    <definedName name="Total_Weighted_Points_C1" comment="Calculated on College 1 All Classes and used in calculating College 1 GPA. Redisplayed on Summary and used to calculate overall GPA.">'College 1 All Classes'!$B$41</definedName>
    <definedName name="Total_Weighted_Points_C2" comment="Calculated on College 2 All Classes and used in calculating College 2 GPA. Redisplayed on Summary and used to calculate overall GPA.">'College 2 All Classes'!$B$41</definedName>
    <definedName name="Total_Weighted_Points_C3" comment="Calculated on College 3 All Classes and used in calculating College 3 GPA. Redisplayed on Summary and used to calculate overall GPA.">'College 3 All Classes'!$B$41</definedName>
    <definedName name="Total_Weighted_Points_C4" comment="Calculated on College 4 All Classes and used in calculating College 4 GPA. Redisplayed on Summary and used to calculate overall GPA.">'College 4 All Classes'!$B$41</definedName>
    <definedName name="Total_Weighted_Points_Science" comment="Calculated on All Science Classes and used in calculating Science GPA. Redisplayed on Summary.">'All Science Classes'!$B$41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 i="3" l="1"/>
  <c r="B1" i="7"/>
  <c r="B1" i="5"/>
  <c r="B1" i="4"/>
  <c r="B1" i="2"/>
  <c r="B1" i="6"/>
  <c r="D2" i="7"/>
  <c r="G2" i="7"/>
  <c r="F2" i="7"/>
  <c r="E2" i="7"/>
  <c r="B42" i="6"/>
  <c r="C4" i="7"/>
  <c r="B41" i="6" a="1"/>
  <c r="B41" i="6"/>
  <c r="B42" i="5"/>
  <c r="G4" i="7"/>
  <c r="B41" i="5" a="1"/>
  <c r="B41" i="5"/>
  <c r="B42" i="4"/>
  <c r="F4" i="7"/>
  <c r="B41" i="4" a="1"/>
  <c r="B41" i="4"/>
  <c r="B42" i="3"/>
  <c r="E4" i="7"/>
  <c r="B41" i="3" a="1"/>
  <c r="B41" i="3"/>
  <c r="B42" i="2"/>
  <c r="B41" i="2" a="1"/>
  <c r="B41" i="2"/>
  <c r="D4" i="7"/>
  <c r="B4" i="7"/>
  <c r="G3" i="7"/>
  <c r="B43" i="5"/>
  <c r="G5" i="7"/>
  <c r="F3" i="7"/>
  <c r="B43" i="4"/>
  <c r="F5" i="7"/>
  <c r="E3" i="7"/>
  <c r="B43" i="3"/>
  <c r="E5" i="7"/>
  <c r="B3" i="7"/>
  <c r="D3" i="7"/>
  <c r="B43" i="2"/>
  <c r="D5" i="7"/>
  <c r="C3" i="7"/>
  <c r="B43" i="6"/>
  <c r="C5" i="7"/>
  <c r="B5" i="7"/>
</calcChain>
</file>

<file path=xl/sharedStrings.xml><?xml version="1.0" encoding="utf-8"?>
<sst xmlns="http://schemas.openxmlformats.org/spreadsheetml/2006/main" count="175" uniqueCount="69">
  <si>
    <t>Instructions</t>
  </si>
  <si>
    <t xml:space="preserve"> Points</t>
  </si>
  <si>
    <t>a. If the course had a repeat option:</t>
  </si>
  <si>
    <t>i. Average the grades (on a 4.0 scale). Enter this average under "Grade on 4.0 Scale."</t>
  </si>
  <si>
    <t>E or F:</t>
  </si>
  <si>
    <t>b. If the course did not have a repeat option, enter the grade and credit hours for only the last time you took the course.</t>
  </si>
  <si>
    <t>Grade on 4.0 Scale</t>
  </si>
  <si>
    <t xml:space="preserve"> Credit Hours</t>
  </si>
  <si>
    <t>Semester</t>
  </si>
  <si>
    <t>Overall GPA:</t>
  </si>
  <si>
    <r>
      <t>A</t>
    </r>
    <r>
      <rPr>
        <b/>
        <vertAlign val="superscript"/>
        <sz val="12"/>
        <rFont val="Verdana"/>
        <family val="2"/>
      </rPr>
      <t>−</t>
    </r>
    <r>
      <rPr>
        <sz val="12"/>
        <rFont val="Verdana"/>
        <family val="2"/>
      </rPr>
      <t xml:space="preserve">: </t>
    </r>
  </si>
  <si>
    <r>
      <t>B</t>
    </r>
    <r>
      <rPr>
        <b/>
        <vertAlign val="superscript"/>
        <sz val="12"/>
        <rFont val="Verdana"/>
        <family val="2"/>
      </rPr>
      <t>+</t>
    </r>
    <r>
      <rPr>
        <sz val="12"/>
        <rFont val="Verdana"/>
        <family val="2"/>
      </rPr>
      <t xml:space="preserve">: </t>
    </r>
  </si>
  <si>
    <r>
      <t>B</t>
    </r>
    <r>
      <rPr>
        <b/>
        <vertAlign val="superscript"/>
        <sz val="12"/>
        <rFont val="Verdana"/>
        <family val="2"/>
      </rPr>
      <t>−</t>
    </r>
    <r>
      <rPr>
        <sz val="12"/>
        <rFont val="Verdana"/>
        <family val="2"/>
      </rPr>
      <t>:</t>
    </r>
  </si>
  <si>
    <r>
      <t>C</t>
    </r>
    <r>
      <rPr>
        <b/>
        <vertAlign val="superscript"/>
        <sz val="12"/>
        <rFont val="Verdana"/>
        <family val="2"/>
      </rPr>
      <t>+</t>
    </r>
    <r>
      <rPr>
        <sz val="12"/>
        <rFont val="Verdana"/>
        <family val="2"/>
      </rPr>
      <t>:</t>
    </r>
  </si>
  <si>
    <r>
      <t>C</t>
    </r>
    <r>
      <rPr>
        <b/>
        <vertAlign val="superscript"/>
        <sz val="12"/>
        <rFont val="Verdana"/>
        <family val="2"/>
      </rPr>
      <t>−</t>
    </r>
    <r>
      <rPr>
        <sz val="12"/>
        <rFont val="Verdana"/>
        <family val="2"/>
      </rPr>
      <t>:</t>
    </r>
  </si>
  <si>
    <r>
      <t>D</t>
    </r>
    <r>
      <rPr>
        <b/>
        <vertAlign val="superscript"/>
        <sz val="12"/>
        <rFont val="Verdana"/>
        <family val="2"/>
      </rPr>
      <t>+</t>
    </r>
    <r>
      <rPr>
        <sz val="12"/>
        <rFont val="Verdana"/>
        <family val="2"/>
      </rPr>
      <t>:</t>
    </r>
  </si>
  <si>
    <r>
      <t>D</t>
    </r>
    <r>
      <rPr>
        <b/>
        <vertAlign val="superscript"/>
        <sz val="12"/>
        <rFont val="Verdana"/>
        <family val="2"/>
      </rPr>
      <t>−</t>
    </r>
    <r>
      <rPr>
        <sz val="12"/>
        <rFont val="Verdana"/>
        <family val="2"/>
      </rPr>
      <t>:</t>
    </r>
  </si>
  <si>
    <r>
      <t>B</t>
    </r>
    <r>
      <rPr>
        <sz val="9"/>
        <rFont val="Verdana"/>
        <family val="2"/>
      </rPr>
      <t xml:space="preserve"> </t>
    </r>
    <r>
      <rPr>
        <sz val="9.5"/>
        <rFont val="Verdana"/>
        <family val="2"/>
      </rPr>
      <t xml:space="preserve"> </t>
    </r>
    <r>
      <rPr>
        <sz val="12"/>
        <rFont val="Verdana"/>
        <family val="2"/>
      </rPr>
      <t>:</t>
    </r>
  </si>
  <si>
    <r>
      <t>D</t>
    </r>
    <r>
      <rPr>
        <sz val="9"/>
        <rFont val="Verdana"/>
        <family val="2"/>
      </rPr>
      <t xml:space="preserve"> </t>
    </r>
    <r>
      <rPr>
        <sz val="9.5"/>
        <rFont val="Verdana"/>
        <family val="2"/>
      </rPr>
      <t xml:space="preserve"> </t>
    </r>
    <r>
      <rPr>
        <sz val="12"/>
        <rFont val="Verdana"/>
        <family val="2"/>
      </rPr>
      <t>:</t>
    </r>
  </si>
  <si>
    <r>
      <t>C</t>
    </r>
    <r>
      <rPr>
        <sz val="9"/>
        <rFont val="Verdana"/>
        <family val="2"/>
      </rPr>
      <t xml:space="preserve"> </t>
    </r>
    <r>
      <rPr>
        <sz val="9.5"/>
        <rFont val="Verdana"/>
        <family val="2"/>
      </rPr>
      <t xml:space="preserve"> </t>
    </r>
    <r>
      <rPr>
        <sz val="12"/>
        <rFont val="Verdana"/>
        <family val="2"/>
      </rPr>
      <t>:</t>
    </r>
  </si>
  <si>
    <t>Science GPA:</t>
  </si>
  <si>
    <t>All Science Classes</t>
  </si>
  <si>
    <t>Overall</t>
  </si>
  <si>
    <t>Science</t>
  </si>
  <si>
    <t>College or University:</t>
  </si>
  <si>
    <t>End of worksheet</t>
  </si>
  <si>
    <t>GPA Data for:</t>
  </si>
  <si>
    <t>Value</t>
  </si>
  <si>
    <t>ii. Multiply the credit hours for the course by the number 
of times you took the course. Enter this value under 
"Credit Hours."</t>
  </si>
  <si>
    <t>Student:</t>
  </si>
  <si>
    <t>GPA at This College:</t>
  </si>
  <si>
    <t>Total Credit Hours:</t>
  </si>
  <si>
    <t>Total Weighted Points:</t>
  </si>
  <si>
    <t>Sum of Weighted Points:</t>
  </si>
  <si>
    <t>Sum of Credit Hours:</t>
  </si>
  <si>
    <t>Letter Grade</t>
  </si>
  <si>
    <t>If you took a course more than once, enter the information as follows:</t>
  </si>
  <si>
    <t>1.</t>
  </si>
  <si>
    <t>2.</t>
  </si>
  <si>
    <t>3.</t>
  </si>
  <si>
    <t>4.</t>
  </si>
  <si>
    <t>5.</t>
  </si>
  <si>
    <t>6.</t>
  </si>
  <si>
    <t>Conversion Table</t>
  </si>
  <si>
    <t>Name:</t>
  </si>
  <si>
    <t>7.</t>
  </si>
  <si>
    <t>8.</t>
  </si>
  <si>
    <t>9.</t>
  </si>
  <si>
    <t>The worksheets will do the rest of the math for you. The total weighted grade points, total credit hours, and GPA will update each time you make a new entry. The Summary worksheet will update, too. All you have to do is enter the information for each course.</t>
  </si>
  <si>
    <t>Submit this completed workbook with your application package.</t>
  </si>
  <si>
    <r>
      <t>A</t>
    </r>
    <r>
      <rPr>
        <sz val="9"/>
        <rFont val="Verdana"/>
        <family val="2"/>
      </rPr>
      <t xml:space="preserve"> </t>
    </r>
    <r>
      <rPr>
        <sz val="9.5"/>
        <rFont val="Verdana"/>
        <family val="2"/>
      </rPr>
      <t xml:space="preserve"> </t>
    </r>
    <r>
      <rPr>
        <sz val="12"/>
        <rFont val="Verdana"/>
        <family val="2"/>
      </rPr>
      <t>:</t>
    </r>
  </si>
  <si>
    <t>end of table</t>
  </si>
  <si>
    <r>
      <t xml:space="preserve">Year </t>
    </r>
    <r>
      <rPr>
        <sz val="12"/>
        <rFont val="Verdana"/>
        <family val="2"/>
      </rPr>
      <t>(yyyy)</t>
    </r>
  </si>
  <si>
    <r>
      <t>Year</t>
    </r>
    <r>
      <rPr>
        <sz val="12"/>
        <rFont val="Verdana"/>
        <family val="2"/>
      </rPr>
      <t xml:space="preserve"> (yyyy)</t>
    </r>
  </si>
  <si>
    <t>Enter your name in the blank above. When you do, it will appear at the top of each tab of this workbook.</t>
  </si>
  <si>
    <t>Skip the Summary tab. All the information needed for the summary will be pulled from your entries on the other tabs.</t>
  </si>
  <si>
    <t>a. Use one tab for each college attended. If you attended only one college, use only one tab.</t>
  </si>
  <si>
    <t>b. Above the table, enter the name of the college.</t>
  </si>
  <si>
    <t>The remaining four tabs allow you to enter the courses you have completed for each college you have attended:</t>
  </si>
  <si>
    <t xml:space="preserve">Each table has enough lines for 36 courses. If you took more than 36 courses at that college, follow these steps: </t>
  </si>
  <si>
    <t>c. In the table, enter the information for each course you completed at that college--including your science courses.</t>
  </si>
  <si>
    <t>a. Select one row of the table for each course you need to add. For example, if you need room for four more courses, select four rows.</t>
  </si>
  <si>
    <t>Save this document with a new name that includes your name: 
GPA-lastname-firstname</t>
  </si>
  <si>
    <t>Save your work early and often. If nothing else, save your work each time you complete a worksheet.</t>
  </si>
  <si>
    <t>10.</t>
  </si>
  <si>
    <r>
      <t xml:space="preserve">Course Rubric &amp; Name
</t>
    </r>
    <r>
      <rPr>
        <sz val="12"/>
        <rFont val="Verdana"/>
        <family val="2"/>
      </rPr>
      <t>Example:  BIO 101 Intro Biology</t>
    </r>
  </si>
  <si>
    <r>
      <t xml:space="preserve">Course Rubric &amp; Name
</t>
    </r>
    <r>
      <rPr>
        <sz val="12"/>
        <rFont val="Verdana"/>
        <family val="2"/>
      </rPr>
      <t>Example:  BIO 101 Intro Bio</t>
    </r>
  </si>
  <si>
    <t>Starting with the All Science Classes tab, enter the course rubric (for example, BIO 101), course name (Intro to Bio), your grade on a 4.0 scale, and the number of credit hours for each science class you have taken. To convert letter grades to grade points, use the conversion table to the right of the table of your course information.</t>
  </si>
  <si>
    <t>b. Right-click on the selection and choose Insert. Excel will add as many new rows as you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</si>
</sst>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Verdana"/>
      <family val="2"/>
    </font>
    <font>
      <sz val="12"/>
      <color theme="1"/>
      <name val="Calibri"/>
      <family val="2"/>
      <scheme val="minor"/>
    </font>
    <font>
      <sz val="12"/>
      <name val="Verdana"/>
      <family val="2"/>
    </font>
    <font>
      <b/>
      <vertAlign val="superscript"/>
      <sz val="12"/>
      <name val="Verdana"/>
      <family val="2"/>
    </font>
    <font>
      <sz val="9"/>
      <name val="Verdana"/>
      <family val="2"/>
    </font>
    <font>
      <sz val="9.5"/>
      <name val="Verdana"/>
      <family val="2"/>
    </font>
    <font>
      <b/>
      <sz val="12"/>
      <color theme="1"/>
      <name val="Verdana"/>
      <family val="2"/>
    </font>
    <font>
      <b/>
      <sz val="12"/>
      <name val="Verdana"/>
      <family val="2"/>
    </font>
    <font>
      <sz val="8"/>
      <color theme="1"/>
      <name val="Verdana"/>
      <family val="2"/>
    </font>
    <font>
      <sz val="8"/>
      <color theme="9" tint="0.79998168889431442"/>
      <name val="Verdana"/>
      <family val="2"/>
    </font>
    <font>
      <sz val="12"/>
      <color theme="9" tint="0.79998168889431442"/>
      <name val="Verdana"/>
      <family val="2"/>
    </font>
    <font>
      <sz val="12"/>
      <name val="Verdana"/>
    </font>
    <font>
      <sz val="8"/>
      <color theme="0"/>
      <name val="Verdana"/>
      <family val="2"/>
    </font>
    <font>
      <b/>
      <sz val="8"/>
      <color theme="0"/>
      <name val="Verdana"/>
      <family val="2"/>
    </font>
    <font>
      <sz val="8"/>
      <name val="Verdana"/>
      <family val="2"/>
    </font>
    <font>
      <sz val="14"/>
      <color theme="1"/>
      <name val="Calibri"/>
      <family val="2"/>
      <scheme val="minor"/>
    </font>
    <font>
      <sz val="16"/>
      <color theme="1"/>
      <name val="Calibri"/>
      <family val="2"/>
      <scheme val="minor"/>
    </font>
    <font>
      <sz val="16"/>
      <color theme="1"/>
      <name val="Verdana"/>
      <family val="2"/>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5"/>
      </patternFill>
    </fill>
    <fill>
      <patternFill patternType="solid">
        <fgColor theme="4" tint="0.39997558519241921"/>
        <bgColor indexed="65"/>
      </patternFill>
    </fill>
  </fills>
  <borders count="40">
    <border>
      <left/>
      <right/>
      <top/>
      <bottom/>
      <diagonal/>
    </border>
    <border>
      <left/>
      <right/>
      <top/>
      <bottom style="medium">
        <color theme="9" tint="-0.499984740745262"/>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top/>
      <bottom/>
      <diagonal/>
    </border>
    <border>
      <left/>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top style="thin">
        <color theme="9" tint="-0.499984740745262"/>
      </top>
      <bottom style="medium">
        <color theme="9" tint="-0.499984740745262"/>
      </bottom>
      <diagonal/>
    </border>
    <border>
      <left/>
      <right/>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top/>
      <bottom style="thin">
        <color auto="1"/>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top style="medium">
        <color theme="9" tint="-0.499984740745262"/>
      </top>
      <bottom style="medium">
        <color theme="9" tint="-0.499984740745262"/>
      </bottom>
      <diagonal/>
    </border>
    <border>
      <left style="medium">
        <color theme="9" tint="-0.499984740745262"/>
      </left>
      <right/>
      <top/>
      <bottom/>
      <diagonal/>
    </border>
    <border>
      <left style="thin">
        <color theme="9" tint="-0.499984740745262"/>
      </left>
      <right style="thin">
        <color theme="9" tint="-0.499984740745262"/>
      </right>
      <top style="thick">
        <color theme="9" tint="-0.499984740745262"/>
      </top>
      <bottom style="medium">
        <color theme="9" tint="-0.499984740745262"/>
      </bottom>
      <diagonal/>
    </border>
    <border>
      <left/>
      <right/>
      <top style="thin">
        <color theme="9" tint="-0.499984740745262"/>
      </top>
      <bottom style="thick">
        <color theme="9" tint="-0.499984740745262"/>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right style="thin">
        <color theme="9" tint="-0.499984740745262"/>
      </right>
      <top style="medium">
        <color theme="9" tint="-0.499984740745262"/>
      </top>
      <bottom style="medium">
        <color theme="9" tint="-0.499984740745262"/>
      </bottom>
      <diagonal/>
    </border>
    <border>
      <left/>
      <right style="thin">
        <color theme="9" tint="-0.499984740745262"/>
      </right>
      <top style="thick">
        <color theme="9" tint="-0.499984740745262"/>
      </top>
      <bottom style="medium">
        <color theme="9" tint="-0.499984740745262"/>
      </bottom>
      <diagonal/>
    </border>
    <border>
      <left style="thin">
        <color theme="9" tint="-0.499984740745262"/>
      </left>
      <right style="medium">
        <color theme="9" tint="-0.499984740745262"/>
      </right>
      <top style="thick">
        <color theme="9" tint="-0.499984740745262"/>
      </top>
      <bottom style="medium">
        <color theme="9" tint="-0.499984740745262"/>
      </bottom>
      <diagonal/>
    </border>
    <border>
      <left/>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right/>
      <top style="thin">
        <color theme="9" tint="-0.499984740745262"/>
      </top>
      <bottom/>
      <diagonal/>
    </border>
    <border>
      <left style="thin">
        <color auto="1"/>
      </left>
      <right style="thin">
        <color auto="1"/>
      </right>
      <top/>
      <bottom style="medium">
        <color auto="1"/>
      </bottom>
      <diagonal/>
    </border>
    <border>
      <left style="thin">
        <color theme="9" tint="-0.499984740745262"/>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bottom style="medium">
        <color theme="9" tint="-0.499984740745262"/>
      </bottom>
      <diagonal/>
    </border>
    <border>
      <left style="thin">
        <color theme="9" tint="-0.499984740745262"/>
      </left>
      <right/>
      <top/>
      <bottom style="medium">
        <color theme="9" tint="-0.499984740745262"/>
      </bottom>
      <diagonal/>
    </border>
    <border>
      <left style="medium">
        <color theme="9" tint="-0.499984740745262"/>
      </left>
      <right style="thin">
        <color theme="9" tint="-0.499984740745262"/>
      </right>
      <top/>
      <bottom style="medium">
        <color theme="9" tint="-0.499984740745262"/>
      </bottom>
      <diagonal/>
    </border>
    <border>
      <left style="thin">
        <color theme="9" tint="-0.499984740745262"/>
      </left>
      <right style="medium">
        <color theme="9" tint="-0.499984740745262"/>
      </right>
      <top/>
      <bottom style="medium">
        <color theme="9" tint="-0.499984740745262"/>
      </bottom>
      <diagonal/>
    </border>
    <border>
      <left/>
      <right style="thin">
        <color theme="9" tint="-0.499984740745262"/>
      </right>
      <top style="medium">
        <color theme="9" tint="-0.499984740745262"/>
      </top>
      <bottom style="thin">
        <color theme="9" tint="-0.499984740745262"/>
      </bottom>
      <diagonal/>
    </border>
    <border>
      <left style="thin">
        <color theme="9" tint="-0.499984740745262"/>
      </left>
      <right/>
      <top style="medium">
        <color theme="9" tint="-0.499984740745262"/>
      </top>
      <bottom style="thin">
        <color theme="9" tint="-0.499984740745262"/>
      </bottom>
      <diagonal/>
    </border>
  </borders>
  <cellStyleXfs count="3">
    <xf numFmtId="0" fontId="0" fillId="0" borderId="0"/>
    <xf numFmtId="0" fontId="1" fillId="4" borderId="0" applyNumberFormat="0" applyBorder="0" applyAlignment="0" applyProtection="0"/>
    <xf numFmtId="0" fontId="1" fillId="5" borderId="0" applyNumberFormat="0" applyBorder="0" applyAlignment="0" applyProtection="0"/>
  </cellStyleXfs>
  <cellXfs count="208">
    <xf numFmtId="0" fontId="0" fillId="0" borderId="0" xfId="0"/>
    <xf numFmtId="0" fontId="0" fillId="0" borderId="0" xfId="0" applyProtection="1"/>
    <xf numFmtId="0" fontId="2" fillId="0" borderId="0" xfId="0" applyFont="1"/>
    <xf numFmtId="0" fontId="2" fillId="0" borderId="0" xfId="0" applyFont="1" applyProtection="1"/>
    <xf numFmtId="49" fontId="0" fillId="0" borderId="0" xfId="0" applyNumberFormat="1" applyProtection="1"/>
    <xf numFmtId="49" fontId="0" fillId="0" borderId="0" xfId="0" applyNumberFormat="1"/>
    <xf numFmtId="0" fontId="0" fillId="2" borderId="0" xfId="0" applyFill="1" applyProtection="1"/>
    <xf numFmtId="0" fontId="0" fillId="3" borderId="0" xfId="0" applyFill="1" applyProtection="1"/>
    <xf numFmtId="0" fontId="2" fillId="2" borderId="0" xfId="0" applyFont="1" applyFill="1" applyProtection="1"/>
    <xf numFmtId="0" fontId="0" fillId="2" borderId="0" xfId="0" applyFill="1"/>
    <xf numFmtId="0" fontId="2" fillId="0" borderId="13" xfId="0" applyFont="1" applyBorder="1"/>
    <xf numFmtId="0" fontId="0" fillId="0" borderId="13" xfId="0" applyBorder="1"/>
    <xf numFmtId="0" fontId="9" fillId="2" borderId="0" xfId="0" applyFont="1" applyFill="1" applyProtection="1"/>
    <xf numFmtId="49" fontId="0" fillId="0" borderId="0" xfId="0" applyNumberFormat="1" applyAlignment="1">
      <alignment horizontal="center"/>
    </xf>
    <xf numFmtId="0" fontId="8" fillId="2" borderId="0" xfId="0" applyFont="1" applyFill="1"/>
    <xf numFmtId="0" fontId="0" fillId="2" borderId="0" xfId="0" applyFill="1" applyProtection="1">
      <protection locked="0"/>
    </xf>
    <xf numFmtId="49" fontId="6" fillId="3" borderId="0" xfId="0" applyNumberFormat="1" applyFont="1" applyFill="1" applyAlignment="1" applyProtection="1">
      <alignment horizontal="center"/>
    </xf>
    <xf numFmtId="49" fontId="0" fillId="3" borderId="0" xfId="0" applyNumberFormat="1" applyFill="1"/>
    <xf numFmtId="49" fontId="6" fillId="3" borderId="0" xfId="0" applyNumberFormat="1" applyFont="1" applyFill="1" applyAlignment="1">
      <alignment horizontal="center"/>
    </xf>
    <xf numFmtId="49" fontId="0" fillId="3" borderId="0" xfId="0" applyNumberFormat="1" applyFill="1" applyProtection="1"/>
    <xf numFmtId="0" fontId="0" fillId="3" borderId="0" xfId="0" applyFill="1"/>
    <xf numFmtId="0" fontId="0" fillId="2" borderId="0" xfId="0" applyFill="1" applyBorder="1" applyProtection="1"/>
    <xf numFmtId="0" fontId="8" fillId="2" borderId="0" xfId="0" applyFont="1" applyFill="1" applyProtection="1"/>
    <xf numFmtId="0" fontId="9" fillId="2" borderId="0" xfId="0" applyFont="1" applyFill="1"/>
    <xf numFmtId="2" fontId="0" fillId="0" borderId="10" xfId="0" applyNumberFormat="1" applyBorder="1"/>
    <xf numFmtId="0" fontId="0" fillId="0" borderId="10" xfId="0" applyBorder="1"/>
    <xf numFmtId="0" fontId="0" fillId="3" borderId="1" xfId="0" applyFill="1" applyBorder="1"/>
    <xf numFmtId="0" fontId="0" fillId="3" borderId="18" xfId="0" applyFill="1" applyBorder="1" applyProtection="1"/>
    <xf numFmtId="0" fontId="6" fillId="2" borderId="21" xfId="0" applyFont="1" applyFill="1" applyBorder="1" applyAlignment="1" applyProtection="1">
      <alignment horizontal="left" indent="4"/>
    </xf>
    <xf numFmtId="2" fontId="0" fillId="2" borderId="14" xfId="0" applyNumberFormat="1" applyFill="1" applyBorder="1" applyAlignment="1" applyProtection="1">
      <alignment horizontal="right" indent="1"/>
    </xf>
    <xf numFmtId="2" fontId="0" fillId="2" borderId="14" xfId="0" applyNumberFormat="1" applyFill="1" applyBorder="1" applyAlignment="1" applyProtection="1">
      <alignment horizontal="right" indent="3"/>
    </xf>
    <xf numFmtId="1" fontId="0" fillId="2" borderId="14" xfId="0" applyNumberFormat="1" applyFill="1" applyBorder="1" applyAlignment="1" applyProtection="1">
      <alignment horizontal="right" indent="1"/>
    </xf>
    <xf numFmtId="0" fontId="0" fillId="2" borderId="14" xfId="0" applyFill="1" applyBorder="1" applyAlignment="1" applyProtection="1">
      <alignment horizontal="right" indent="1"/>
    </xf>
    <xf numFmtId="1" fontId="0" fillId="2" borderId="14" xfId="0" applyNumberFormat="1" applyFill="1" applyBorder="1" applyAlignment="1" applyProtection="1">
      <alignment horizontal="right" indent="3"/>
    </xf>
    <xf numFmtId="0" fontId="0" fillId="2" borderId="14" xfId="0" applyFill="1" applyBorder="1" applyAlignment="1" applyProtection="1">
      <alignment horizontal="right" indent="3"/>
    </xf>
    <xf numFmtId="0" fontId="6" fillId="3" borderId="0" xfId="0" applyFont="1" applyFill="1" applyBorder="1" applyAlignment="1" applyProtection="1">
      <alignment horizontal="right" wrapText="1"/>
    </xf>
    <xf numFmtId="0" fontId="6" fillId="3" borderId="22" xfId="0" applyFont="1" applyFill="1" applyBorder="1" applyAlignment="1" applyProtection="1">
      <alignment horizontal="center"/>
    </xf>
    <xf numFmtId="0" fontId="6" fillId="3" borderId="17" xfId="0" applyFont="1" applyFill="1" applyBorder="1" applyAlignment="1" applyProtection="1">
      <alignment horizontal="center"/>
    </xf>
    <xf numFmtId="0" fontId="6" fillId="3" borderId="17" xfId="0" applyFont="1" applyFill="1" applyBorder="1" applyAlignment="1" applyProtection="1">
      <alignment horizontal="center" wrapText="1"/>
    </xf>
    <xf numFmtId="49" fontId="6" fillId="3" borderId="17" xfId="0" applyNumberFormat="1" applyFont="1" applyFill="1" applyBorder="1" applyAlignment="1" applyProtection="1">
      <alignment horizontal="center" wrapText="1"/>
    </xf>
    <xf numFmtId="49" fontId="6" fillId="3" borderId="17" xfId="0" applyNumberFormat="1" applyFont="1" applyFill="1" applyBorder="1" applyAlignment="1" applyProtection="1">
      <alignment horizontal="center" wrapText="1" shrinkToFit="1"/>
    </xf>
    <xf numFmtId="49" fontId="6" fillId="3" borderId="23" xfId="0" applyNumberFormat="1" applyFont="1" applyFill="1" applyBorder="1" applyAlignment="1" applyProtection="1">
      <alignment horizontal="center" wrapText="1" shrinkToFit="1"/>
    </xf>
    <xf numFmtId="2" fontId="0" fillId="2" borderId="20" xfId="0" applyNumberFormat="1" applyFill="1" applyBorder="1" applyAlignment="1" applyProtection="1">
      <alignment horizontal="right" indent="3"/>
    </xf>
    <xf numFmtId="0" fontId="0" fillId="2" borderId="20" xfId="0" applyFill="1" applyBorder="1" applyAlignment="1" applyProtection="1">
      <alignment horizontal="right" indent="3"/>
    </xf>
    <xf numFmtId="49" fontId="0" fillId="0" borderId="0" xfId="0" applyNumberFormat="1" applyAlignment="1" applyProtection="1">
      <alignment horizontal="center"/>
    </xf>
    <xf numFmtId="2" fontId="0" fillId="2" borderId="8" xfId="0" applyNumberFormat="1" applyFill="1" applyBorder="1" applyAlignment="1" applyProtection="1">
      <alignment horizontal="right" indent="1"/>
      <protection locked="0"/>
    </xf>
    <xf numFmtId="0" fontId="0" fillId="2" borderId="8" xfId="0" applyFill="1" applyBorder="1" applyAlignment="1" applyProtection="1">
      <alignment horizontal="right" indent="1"/>
      <protection locked="0"/>
    </xf>
    <xf numFmtId="2" fontId="0" fillId="2" borderId="9" xfId="0" applyNumberFormat="1" applyFill="1" applyBorder="1" applyAlignment="1" applyProtection="1">
      <alignment horizontal="right" indent="1"/>
      <protection locked="0"/>
    </xf>
    <xf numFmtId="0" fontId="0" fillId="2" borderId="9" xfId="0" applyFill="1" applyBorder="1" applyAlignment="1" applyProtection="1">
      <alignment horizontal="right" indent="1"/>
      <protection locked="0"/>
    </xf>
    <xf numFmtId="2" fontId="0" fillId="2" borderId="15" xfId="0" applyNumberFormat="1" applyFill="1" applyBorder="1" applyAlignment="1">
      <alignment horizontal="right" indent="1"/>
    </xf>
    <xf numFmtId="0" fontId="0" fillId="2" borderId="15" xfId="0" applyFill="1" applyBorder="1" applyAlignment="1">
      <alignment horizontal="right" indent="1"/>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protection locked="0"/>
    </xf>
    <xf numFmtId="0" fontId="0" fillId="2" borderId="9" xfId="0" applyFill="1" applyBorder="1" applyAlignment="1" applyProtection="1">
      <protection locked="0"/>
    </xf>
    <xf numFmtId="1" fontId="0" fillId="0" borderId="10" xfId="0" applyNumberFormat="1" applyBorder="1"/>
    <xf numFmtId="0" fontId="0" fillId="0" borderId="24" xfId="0" applyBorder="1" applyProtection="1"/>
    <xf numFmtId="0" fontId="0" fillId="0" borderId="24" xfId="0" applyBorder="1"/>
    <xf numFmtId="2" fontId="0" fillId="3" borderId="20" xfId="0" applyNumberFormat="1" applyFill="1" applyBorder="1" applyAlignment="1">
      <alignment horizontal="right" indent="1"/>
    </xf>
    <xf numFmtId="1" fontId="0" fillId="3" borderId="20" xfId="0" applyNumberFormat="1" applyFill="1" applyBorder="1" applyAlignment="1">
      <alignment horizontal="right" indent="1"/>
    </xf>
    <xf numFmtId="1" fontId="0" fillId="2" borderId="8" xfId="0" applyNumberFormat="1" applyFill="1" applyBorder="1" applyAlignment="1" applyProtection="1">
      <alignment horizontal="right" indent="1"/>
      <protection locked="0"/>
    </xf>
    <xf numFmtId="1" fontId="0" fillId="2" borderId="9" xfId="0" applyNumberFormat="1" applyFill="1" applyBorder="1" applyAlignment="1" applyProtection="1">
      <alignment horizontal="right" indent="1"/>
      <protection locked="0"/>
    </xf>
    <xf numFmtId="0" fontId="10" fillId="2" borderId="0" xfId="0" applyFont="1" applyFill="1"/>
    <xf numFmtId="49" fontId="6" fillId="3" borderId="19" xfId="0" applyNumberFormat="1" applyFont="1" applyFill="1" applyBorder="1" applyAlignment="1">
      <alignment horizontal="right"/>
    </xf>
    <xf numFmtId="49" fontId="6" fillId="3" borderId="14" xfId="0" applyNumberFormat="1" applyFont="1" applyFill="1" applyBorder="1" applyAlignment="1">
      <alignment horizontal="right"/>
    </xf>
    <xf numFmtId="49" fontId="6" fillId="3" borderId="18" xfId="0" applyNumberFormat="1" applyFont="1" applyFill="1" applyBorder="1" applyAlignment="1" applyProtection="1">
      <alignment horizontal="center"/>
    </xf>
    <xf numFmtId="0" fontId="0" fillId="3" borderId="18" xfId="0" applyFill="1" applyBorder="1"/>
    <xf numFmtId="0" fontId="0" fillId="3" borderId="0" xfId="0" applyFill="1" applyAlignment="1" applyProtection="1">
      <alignment horizontal="left"/>
    </xf>
    <xf numFmtId="0" fontId="2" fillId="3" borderId="0" xfId="0" applyFont="1" applyFill="1" applyProtection="1"/>
    <xf numFmtId="0" fontId="2" fillId="2" borderId="0" xfId="0" applyFont="1" applyFill="1" applyBorder="1" applyProtection="1"/>
    <xf numFmtId="0" fontId="0" fillId="0" borderId="0" xfId="0" applyAlignment="1" applyProtection="1">
      <alignment horizontal="left" wrapText="1"/>
    </xf>
    <xf numFmtId="0" fontId="2" fillId="0" borderId="0" xfId="0" applyFont="1" applyAlignment="1" applyProtection="1">
      <alignment horizontal="left" wrapText="1"/>
    </xf>
    <xf numFmtId="0" fontId="2" fillId="2" borderId="0" xfId="0" applyFont="1" applyFill="1" applyBorder="1" applyAlignment="1" applyProtection="1">
      <alignment horizontal="left" vertical="top" wrapText="1"/>
    </xf>
    <xf numFmtId="0" fontId="2" fillId="2" borderId="0" xfId="0" applyFont="1" applyFill="1" applyAlignment="1" applyProtection="1">
      <alignment horizontal="left" vertical="top" wrapText="1"/>
    </xf>
    <xf numFmtId="0" fontId="2" fillId="0" borderId="0" xfId="0" applyFont="1" applyAlignment="1" applyProtection="1">
      <alignment horizontal="left" vertical="top" wrapText="1"/>
    </xf>
    <xf numFmtId="0" fontId="0" fillId="0" borderId="0" xfId="0" applyAlignment="1" applyProtection="1">
      <alignment horizontal="left" vertical="top" wrapText="1"/>
    </xf>
    <xf numFmtId="0" fontId="6" fillId="3" borderId="0" xfId="0" applyFont="1" applyFill="1" applyBorder="1" applyAlignment="1" applyProtection="1">
      <alignment horizontal="centerContinuous"/>
    </xf>
    <xf numFmtId="0" fontId="0" fillId="3" borderId="0" xfId="0" applyFill="1" applyBorder="1" applyAlignment="1" applyProtection="1">
      <alignment horizontal="centerContinuous"/>
    </xf>
    <xf numFmtId="0" fontId="2" fillId="2" borderId="7" xfId="0" applyFont="1" applyFill="1" applyBorder="1" applyAlignment="1" applyProtection="1">
      <alignment horizontal="right"/>
    </xf>
    <xf numFmtId="0" fontId="2" fillId="2" borderId="31" xfId="0" applyFont="1" applyFill="1" applyBorder="1" applyAlignment="1" applyProtection="1">
      <alignment horizontal="right" vertical="top"/>
    </xf>
    <xf numFmtId="2" fontId="2" fillId="2" borderId="7" xfId="0" applyNumberFormat="1" applyFont="1" applyFill="1" applyBorder="1" applyAlignment="1" applyProtection="1">
      <alignment horizontal="center"/>
    </xf>
    <xf numFmtId="2" fontId="2" fillId="2" borderId="31" xfId="0" applyNumberFormat="1" applyFont="1" applyFill="1" applyBorder="1" applyAlignment="1" applyProtection="1">
      <alignment horizontal="center"/>
    </xf>
    <xf numFmtId="0" fontId="7" fillId="3" borderId="1" xfId="0" applyFont="1" applyFill="1" applyBorder="1" applyAlignment="1" applyProtection="1">
      <alignment horizontal="center" wrapText="1"/>
    </xf>
    <xf numFmtId="0" fontId="7" fillId="3" borderId="1" xfId="0" applyFont="1" applyFill="1" applyBorder="1" applyAlignment="1" applyProtection="1">
      <alignment horizontal="center"/>
    </xf>
    <xf numFmtId="0" fontId="2" fillId="2" borderId="26" xfId="0" applyFont="1" applyFill="1" applyBorder="1" applyAlignment="1" applyProtection="1">
      <alignment horizontal="right" vertical="top"/>
    </xf>
    <xf numFmtId="2" fontId="2" fillId="2" borderId="26" xfId="0" applyNumberFormat="1" applyFont="1" applyFill="1" applyBorder="1" applyAlignment="1" applyProtection="1">
      <alignment horizontal="center" vertical="top"/>
    </xf>
    <xf numFmtId="0" fontId="0" fillId="0" borderId="29" xfId="0" applyBorder="1"/>
    <xf numFmtId="2" fontId="11" fillId="2" borderId="31" xfId="0" applyNumberFormat="1" applyFont="1" applyFill="1" applyBorder="1" applyAlignment="1" applyProtection="1">
      <alignment horizontal="center"/>
    </xf>
    <xf numFmtId="49" fontId="0" fillId="3" borderId="30" xfId="0" applyNumberFormat="1" applyFill="1" applyBorder="1"/>
    <xf numFmtId="49" fontId="0" fillId="3" borderId="12" xfId="0" applyNumberFormat="1" applyFill="1" applyBorder="1" applyAlignment="1" applyProtection="1">
      <alignment horizontal="center"/>
      <protection locked="0"/>
    </xf>
    <xf numFmtId="49" fontId="0" fillId="3" borderId="32" xfId="0" applyNumberForma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33" xfId="0" applyFill="1" applyBorder="1" applyAlignment="1" applyProtection="1">
      <alignment horizontal="center"/>
      <protection locked="0"/>
    </xf>
    <xf numFmtId="49" fontId="6" fillId="3" borderId="2" xfId="0" applyNumberFormat="1" applyFont="1" applyFill="1" applyBorder="1" applyAlignment="1">
      <alignment horizontal="right"/>
    </xf>
    <xf numFmtId="2" fontId="0" fillId="2" borderId="35" xfId="0" applyNumberFormat="1" applyFill="1" applyBorder="1" applyAlignment="1">
      <alignment horizontal="right" indent="1"/>
    </xf>
    <xf numFmtId="49" fontId="7" fillId="3" borderId="34" xfId="0" applyNumberFormat="1" applyFont="1" applyFill="1" applyBorder="1" applyAlignment="1">
      <alignment horizontal="center" wrapText="1"/>
    </xf>
    <xf numFmtId="0" fontId="7" fillId="3" borderId="2" xfId="0" applyFont="1" applyFill="1" applyBorder="1" applyAlignment="1">
      <alignment horizontal="center" wrapText="1"/>
    </xf>
    <xf numFmtId="0" fontId="7" fillId="3" borderId="2" xfId="0" applyFont="1" applyFill="1" applyBorder="1" applyAlignment="1">
      <alignment horizontal="center"/>
    </xf>
    <xf numFmtId="0" fontId="6" fillId="0" borderId="3" xfId="0" applyFont="1" applyFill="1" applyBorder="1" applyAlignment="1" applyProtection="1">
      <alignment horizontal="right"/>
    </xf>
    <xf numFmtId="0" fontId="0" fillId="0" borderId="0" xfId="0" applyFill="1" applyBorder="1" applyAlignment="1" applyProtection="1">
      <alignment horizontal="left"/>
    </xf>
    <xf numFmtId="0" fontId="0" fillId="0" borderId="0" xfId="0" applyFill="1" applyProtection="1"/>
    <xf numFmtId="0" fontId="6" fillId="0" borderId="0" xfId="0" applyFont="1" applyFill="1" applyBorder="1" applyProtection="1"/>
    <xf numFmtId="0" fontId="0" fillId="0" borderId="0" xfId="0" applyFill="1" applyBorder="1" applyProtection="1"/>
    <xf numFmtId="0" fontId="0" fillId="0" borderId="0" xfId="0" applyFill="1"/>
    <xf numFmtId="0" fontId="0" fillId="0" borderId="28" xfId="0" applyFill="1" applyBorder="1" applyProtection="1"/>
    <xf numFmtId="0" fontId="0" fillId="0" borderId="0" xfId="0" applyFill="1" applyBorder="1" applyAlignment="1" applyProtection="1">
      <alignment horizontal="center"/>
    </xf>
    <xf numFmtId="0" fontId="8" fillId="0" borderId="0" xfId="0" applyFont="1" applyFill="1" applyProtection="1"/>
    <xf numFmtId="0" fontId="0" fillId="0" borderId="3" xfId="0" applyFill="1" applyBorder="1" applyProtection="1"/>
    <xf numFmtId="0" fontId="0" fillId="0" borderId="16" xfId="0" applyFill="1" applyBorder="1" applyAlignment="1">
      <alignment horizontal="right" indent="1"/>
    </xf>
    <xf numFmtId="0" fontId="0" fillId="0" borderId="0" xfId="0" applyFill="1" applyBorder="1"/>
    <xf numFmtId="0" fontId="8" fillId="0" borderId="0" xfId="0" applyFont="1" applyFill="1"/>
    <xf numFmtId="49" fontId="12" fillId="0" borderId="0" xfId="0" applyNumberFormat="1" applyFont="1" applyFill="1"/>
    <xf numFmtId="0" fontId="12" fillId="0" borderId="0" xfId="0" applyFont="1" applyFill="1" applyBorder="1" applyAlignment="1" applyProtection="1">
      <alignment horizontal="center"/>
    </xf>
    <xf numFmtId="0" fontId="0" fillId="0" borderId="0" xfId="0" applyFill="1" applyAlignment="1" applyProtection="1">
      <alignment horizontal="left"/>
    </xf>
    <xf numFmtId="0" fontId="0" fillId="0" borderId="3" xfId="0" applyFill="1" applyBorder="1"/>
    <xf numFmtId="0" fontId="9" fillId="0" borderId="0" xfId="0" applyFont="1" applyFill="1"/>
    <xf numFmtId="1" fontId="0" fillId="0" borderId="16" xfId="0" applyNumberFormat="1" applyFill="1" applyBorder="1" applyAlignment="1">
      <alignment horizontal="right" indent="1"/>
    </xf>
    <xf numFmtId="0" fontId="6" fillId="0" borderId="3" xfId="0" applyFont="1" applyFill="1" applyBorder="1" applyAlignment="1">
      <alignment horizontal="center" wrapText="1"/>
    </xf>
    <xf numFmtId="0" fontId="0" fillId="0" borderId="0" xfId="0" applyFill="1" applyBorder="1" applyProtection="1">
      <protection locked="0"/>
    </xf>
    <xf numFmtId="2" fontId="0" fillId="0" borderId="0" xfId="0" applyNumberFormat="1" applyFill="1" applyBorder="1" applyProtection="1">
      <protection locked="0"/>
    </xf>
    <xf numFmtId="49" fontId="6" fillId="3" borderId="30" xfId="0" applyNumberFormat="1" applyFont="1" applyFill="1" applyBorder="1" applyAlignment="1">
      <alignment horizontal="center"/>
    </xf>
    <xf numFmtId="49" fontId="6" fillId="3" borderId="12" xfId="0" applyNumberFormat="1" applyFont="1" applyFill="1" applyBorder="1" applyAlignment="1" applyProtection="1">
      <alignment horizontal="center"/>
      <protection locked="0"/>
    </xf>
    <xf numFmtId="49" fontId="6" fillId="3" borderId="32" xfId="0" applyNumberFormat="1" applyFont="1" applyFill="1" applyBorder="1" applyAlignment="1" applyProtection="1">
      <alignment horizontal="center"/>
      <protection locked="0"/>
    </xf>
    <xf numFmtId="0" fontId="0" fillId="2" borderId="11" xfId="0" applyFill="1" applyBorder="1" applyProtection="1">
      <protection locked="0"/>
    </xf>
    <xf numFmtId="2" fontId="0" fillId="2" borderId="11" xfId="0" applyNumberFormat="1" applyFill="1" applyBorder="1" applyProtection="1">
      <protection locked="0"/>
    </xf>
    <xf numFmtId="0" fontId="0" fillId="2" borderId="33" xfId="0" applyFill="1" applyBorder="1" applyProtection="1">
      <protection locked="0"/>
    </xf>
    <xf numFmtId="49" fontId="6" fillId="3" borderId="36" xfId="0" applyNumberFormat="1" applyFont="1" applyFill="1" applyBorder="1" applyAlignment="1">
      <alignment horizontal="right"/>
    </xf>
    <xf numFmtId="2" fontId="0" fillId="3" borderId="37" xfId="0" applyNumberFormat="1" applyFill="1" applyBorder="1" applyAlignment="1">
      <alignment horizontal="right" indent="1"/>
    </xf>
    <xf numFmtId="0" fontId="7" fillId="3" borderId="35" xfId="0" applyFont="1" applyFill="1" applyBorder="1" applyAlignment="1">
      <alignment horizontal="center" wrapText="1"/>
    </xf>
    <xf numFmtId="49" fontId="13" fillId="0" borderId="0" xfId="0" applyNumberFormat="1" applyFont="1" applyFill="1" applyAlignment="1">
      <alignment horizontal="center"/>
    </xf>
    <xf numFmtId="2" fontId="12" fillId="0" borderId="0" xfId="0" applyNumberFormat="1" applyFont="1" applyFill="1" applyBorder="1" applyProtection="1">
      <protection locked="0"/>
    </xf>
    <xf numFmtId="49" fontId="0" fillId="0" borderId="26" xfId="0" applyNumberFormat="1" applyFill="1" applyBorder="1" applyAlignment="1" applyProtection="1">
      <alignment horizontal="left"/>
      <protection locked="0"/>
    </xf>
    <xf numFmtId="0" fontId="0" fillId="0" borderId="26" xfId="0" applyFill="1" applyBorder="1" applyProtection="1"/>
    <xf numFmtId="0" fontId="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49" fontId="6" fillId="0" borderId="0" xfId="0" applyNumberFormat="1" applyFont="1" applyFill="1" applyBorder="1" applyAlignment="1" applyProtection="1">
      <alignment horizontal="right" wrapText="1"/>
    </xf>
    <xf numFmtId="49" fontId="6" fillId="0" borderId="0" xfId="0" applyNumberFormat="1" applyFont="1" applyFill="1" applyBorder="1" applyAlignment="1" applyProtection="1">
      <alignment horizontal="right"/>
    </xf>
    <xf numFmtId="0" fontId="0" fillId="0" borderId="7" xfId="0" applyFill="1" applyBorder="1" applyAlignment="1" applyProtection="1">
      <alignment horizontal="left"/>
    </xf>
    <xf numFmtId="49" fontId="0" fillId="0" borderId="4" xfId="0" applyNumberFormat="1" applyFill="1" applyBorder="1" applyAlignment="1" applyProtection="1">
      <alignment horizontal="left"/>
      <protection locked="0"/>
    </xf>
    <xf numFmtId="0" fontId="0" fillId="0" borderId="4" xfId="0" applyFill="1" applyBorder="1" applyProtection="1"/>
    <xf numFmtId="0" fontId="9" fillId="0" borderId="0" xfId="0" applyFont="1" applyFill="1" applyProtection="1"/>
    <xf numFmtId="49" fontId="12" fillId="0" borderId="0" xfId="0" applyNumberFormat="1" applyFont="1" applyFill="1" applyAlignment="1">
      <alignment horizontal="center"/>
    </xf>
    <xf numFmtId="0" fontId="0" fillId="0" borderId="7" xfId="0" applyFill="1" applyBorder="1" applyProtection="1"/>
    <xf numFmtId="0" fontId="0" fillId="0" borderId="1" xfId="0" applyFill="1" applyBorder="1" applyProtection="1"/>
    <xf numFmtId="0" fontId="0" fillId="0" borderId="1" xfId="0" applyFill="1" applyBorder="1"/>
    <xf numFmtId="0" fontId="10" fillId="0" borderId="0" xfId="0" applyFont="1" applyFill="1"/>
    <xf numFmtId="0" fontId="10" fillId="0" borderId="0" xfId="0" applyFont="1" applyFill="1" applyAlignment="1">
      <alignment horizontal="right" indent="1"/>
    </xf>
    <xf numFmtId="49" fontId="13" fillId="0" borderId="0" xfId="0" applyNumberFormat="1" applyFont="1" applyFill="1" applyAlignment="1">
      <alignment horizontal="left"/>
    </xf>
    <xf numFmtId="0" fontId="0" fillId="0" borderId="0" xfId="0" applyFill="1" applyAlignment="1">
      <alignment horizontal="right" indent="1"/>
    </xf>
    <xf numFmtId="49" fontId="7" fillId="3" borderId="27" xfId="0" applyNumberFormat="1" applyFont="1" applyFill="1" applyBorder="1" applyAlignment="1">
      <alignment horizontal="center" wrapText="1"/>
    </xf>
    <xf numFmtId="0" fontId="7" fillId="3" borderId="27" xfId="0" applyFont="1" applyFill="1" applyBorder="1" applyAlignment="1">
      <alignment horizontal="center" wrapText="1"/>
    </xf>
    <xf numFmtId="49" fontId="7" fillId="3" borderId="0" xfId="0" applyNumberFormat="1" applyFont="1" applyFill="1" applyAlignment="1">
      <alignment horizontal="center"/>
    </xf>
    <xf numFmtId="2" fontId="2" fillId="0" borderId="0" xfId="0" applyNumberFormat="1" applyFont="1"/>
    <xf numFmtId="1" fontId="2" fillId="0" borderId="0" xfId="0" applyNumberFormat="1" applyFont="1"/>
    <xf numFmtId="49" fontId="7" fillId="3" borderId="10" xfId="0" applyNumberFormat="1" applyFont="1" applyFill="1" applyBorder="1" applyAlignment="1" applyProtection="1">
      <alignment horizontal="center"/>
      <protection locked="0"/>
    </xf>
    <xf numFmtId="2" fontId="2" fillId="2" borderId="10" xfId="0" applyNumberFormat="1" applyFont="1" applyFill="1" applyBorder="1" applyAlignment="1" applyProtection="1">
      <alignment horizontal="right" indent="1"/>
      <protection locked="0"/>
    </xf>
    <xf numFmtId="1" fontId="2" fillId="2" borderId="10" xfId="0" applyNumberFormat="1" applyFont="1" applyFill="1" applyBorder="1" applyAlignment="1" applyProtection="1">
      <alignment horizontal="right" indent="1"/>
      <protection locked="0"/>
    </xf>
    <xf numFmtId="0" fontId="2" fillId="2" borderId="10" xfId="0" applyFont="1" applyFill="1" applyBorder="1" applyProtection="1">
      <protection locked="0"/>
    </xf>
    <xf numFmtId="49" fontId="7" fillId="3" borderId="8" xfId="0" applyNumberFormat="1" applyFont="1" applyFill="1" applyBorder="1" applyAlignment="1" applyProtection="1">
      <alignment horizontal="center"/>
      <protection locked="0"/>
    </xf>
    <xf numFmtId="2" fontId="2" fillId="2" borderId="8" xfId="0" applyNumberFormat="1" applyFont="1" applyFill="1" applyBorder="1" applyAlignment="1" applyProtection="1">
      <alignment horizontal="right" indent="1"/>
      <protection locked="0"/>
    </xf>
    <xf numFmtId="1" fontId="2" fillId="2" borderId="8" xfId="0" applyNumberFormat="1" applyFont="1" applyFill="1" applyBorder="1" applyAlignment="1" applyProtection="1">
      <alignment horizontal="right" indent="1"/>
      <protection locked="0"/>
    </xf>
    <xf numFmtId="0" fontId="2" fillId="2" borderId="8" xfId="0" applyFont="1" applyFill="1" applyBorder="1" applyProtection="1">
      <protection locked="0"/>
    </xf>
    <xf numFmtId="49" fontId="7" fillId="3" borderId="9" xfId="0" applyNumberFormat="1" applyFont="1" applyFill="1" applyBorder="1" applyAlignment="1" applyProtection="1">
      <alignment horizontal="center"/>
      <protection locked="0"/>
    </xf>
    <xf numFmtId="2" fontId="2" fillId="2" borderId="9" xfId="0" applyNumberFormat="1" applyFont="1" applyFill="1" applyBorder="1" applyAlignment="1" applyProtection="1">
      <alignment horizontal="right" indent="1"/>
      <protection locked="0"/>
    </xf>
    <xf numFmtId="1" fontId="2" fillId="2" borderId="9" xfId="0" applyNumberFormat="1" applyFont="1" applyFill="1" applyBorder="1" applyAlignment="1" applyProtection="1">
      <alignment horizontal="right" indent="1"/>
      <protection locked="0"/>
    </xf>
    <xf numFmtId="0" fontId="2" fillId="2" borderId="9" xfId="0" applyFont="1" applyFill="1" applyBorder="1" applyProtection="1">
      <protection locked="0"/>
    </xf>
    <xf numFmtId="49" fontId="7" fillId="3" borderId="34" xfId="0" applyNumberFormat="1" applyFont="1" applyFill="1" applyBorder="1" applyAlignment="1" applyProtection="1">
      <alignment horizontal="center" wrapText="1"/>
    </xf>
    <xf numFmtId="0" fontId="7" fillId="3" borderId="2" xfId="0" applyFont="1" applyFill="1" applyBorder="1" applyAlignment="1" applyProtection="1">
      <alignment horizontal="center" wrapText="1"/>
    </xf>
    <xf numFmtId="0" fontId="7" fillId="3" borderId="35" xfId="0" applyFont="1" applyFill="1" applyBorder="1" applyAlignment="1" applyProtection="1">
      <alignment horizontal="center" wrapText="1"/>
    </xf>
    <xf numFmtId="49" fontId="7" fillId="3" borderId="21" xfId="0" applyNumberFormat="1" applyFont="1" applyFill="1" applyBorder="1" applyAlignment="1">
      <alignment horizontal="center"/>
    </xf>
    <xf numFmtId="2" fontId="2" fillId="0" borderId="14" xfId="0" applyNumberFormat="1" applyFont="1" applyBorder="1"/>
    <xf numFmtId="1" fontId="2" fillId="0" borderId="14" xfId="0" applyNumberFormat="1" applyFont="1" applyBorder="1"/>
    <xf numFmtId="0" fontId="2" fillId="0" borderId="14" xfId="0" applyFont="1" applyBorder="1"/>
    <xf numFmtId="0" fontId="2" fillId="0" borderId="15" xfId="0" applyFont="1" applyBorder="1"/>
    <xf numFmtId="49" fontId="7" fillId="3" borderId="38" xfId="0" applyNumberFormat="1" applyFont="1" applyFill="1" applyBorder="1" applyAlignment="1" applyProtection="1">
      <alignment horizontal="center"/>
      <protection locked="0"/>
    </xf>
    <xf numFmtId="2" fontId="2" fillId="2" borderId="25" xfId="0" applyNumberFormat="1" applyFont="1" applyFill="1" applyBorder="1" applyAlignment="1" applyProtection="1">
      <alignment horizontal="right" indent="1"/>
      <protection locked="0"/>
    </xf>
    <xf numFmtId="1" fontId="2" fillId="2" borderId="25" xfId="0" applyNumberFormat="1" applyFont="1" applyFill="1" applyBorder="1" applyAlignment="1" applyProtection="1">
      <alignment horizontal="right" indent="1"/>
      <protection locked="0"/>
    </xf>
    <xf numFmtId="0" fontId="2" fillId="2" borderId="25" xfId="0" applyFont="1" applyFill="1" applyBorder="1" applyAlignment="1" applyProtection="1">
      <alignment horizontal="center"/>
      <protection locked="0"/>
    </xf>
    <xf numFmtId="0" fontId="2" fillId="2" borderId="39" xfId="0" applyFont="1" applyFill="1" applyBorder="1" applyAlignment="1" applyProtection="1">
      <alignment horizontal="center"/>
      <protection locked="0"/>
    </xf>
    <xf numFmtId="49" fontId="7" fillId="3" borderId="12" xfId="0" applyNumberFormat="1"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49" fontId="7" fillId="3" borderId="32" xfId="0" applyNumberFormat="1" applyFont="1" applyFill="1" applyBorder="1" applyAlignment="1" applyProtection="1">
      <alignment horizontal="center"/>
      <protection locked="0"/>
    </xf>
    <xf numFmtId="1" fontId="2" fillId="2" borderId="5" xfId="0" applyNumberFormat="1" applyFont="1" applyFill="1" applyBorder="1" applyAlignment="1" applyProtection="1">
      <alignment horizontal="right" indent="1"/>
      <protection locked="0"/>
    </xf>
    <xf numFmtId="0" fontId="2" fillId="2" borderId="5" xfId="0" applyFont="1" applyFill="1" applyBorder="1" applyProtection="1">
      <protection locked="0"/>
    </xf>
    <xf numFmtId="0" fontId="2" fillId="2" borderId="6" xfId="0" applyFont="1" applyFill="1" applyBorder="1" applyProtection="1">
      <protection locked="0"/>
    </xf>
    <xf numFmtId="49" fontId="2" fillId="3" borderId="30" xfId="0" applyNumberFormat="1" applyFont="1" applyFill="1" applyBorder="1" applyAlignment="1">
      <alignment horizontal="center"/>
    </xf>
    <xf numFmtId="2" fontId="2" fillId="0" borderId="10" xfId="0" applyNumberFormat="1" applyFont="1" applyBorder="1"/>
    <xf numFmtId="1" fontId="2" fillId="0" borderId="10" xfId="0" applyNumberFormat="1" applyFont="1" applyBorder="1"/>
    <xf numFmtId="0" fontId="2" fillId="0" borderId="10" xfId="0" applyFont="1" applyBorder="1"/>
    <xf numFmtId="0" fontId="2" fillId="0" borderId="29" xfId="0" applyFont="1" applyBorder="1"/>
    <xf numFmtId="49" fontId="2" fillId="3" borderId="12" xfId="0" applyNumberFormat="1" applyFont="1" applyFill="1" applyBorder="1" applyAlignment="1" applyProtection="1">
      <alignment horizontal="center"/>
      <protection locked="0"/>
    </xf>
    <xf numFmtId="0" fontId="2" fillId="2" borderId="11" xfId="0" applyFont="1" applyFill="1" applyBorder="1" applyProtection="1">
      <protection locked="0"/>
    </xf>
    <xf numFmtId="49" fontId="2" fillId="3" borderId="32" xfId="0" applyNumberFormat="1" applyFont="1" applyFill="1" applyBorder="1" applyAlignment="1" applyProtection="1">
      <alignment horizontal="center"/>
      <protection locked="0"/>
    </xf>
    <xf numFmtId="0" fontId="2" fillId="2" borderId="33" xfId="0" applyFont="1" applyFill="1" applyBorder="1" applyProtection="1">
      <protection locked="0"/>
    </xf>
    <xf numFmtId="49" fontId="6" fillId="0" borderId="1" xfId="0" applyNumberFormat="1" applyFont="1" applyFill="1" applyBorder="1" applyAlignment="1" applyProtection="1">
      <alignment horizontal="right" wrapText="1"/>
    </xf>
    <xf numFmtId="0" fontId="7" fillId="0" borderId="0" xfId="0" applyFont="1" applyFill="1" applyAlignment="1" applyProtection="1">
      <alignment horizontal="right" wrapText="1"/>
    </xf>
    <xf numFmtId="0" fontId="2" fillId="0" borderId="7" xfId="0" applyFont="1" applyFill="1" applyBorder="1" applyAlignment="1" applyProtection="1">
      <alignment horizontal="left" wrapText="1"/>
      <protection locked="0"/>
    </xf>
    <xf numFmtId="0" fontId="2" fillId="0" borderId="0" xfId="0" applyFont="1" applyFill="1" applyProtection="1"/>
    <xf numFmtId="0" fontId="17" fillId="0" borderId="0" xfId="0" applyFont="1" applyProtection="1"/>
    <xf numFmtId="0" fontId="17" fillId="0" borderId="0" xfId="0" applyFont="1" applyAlignment="1" applyProtection="1">
      <alignment horizontal="left" wrapText="1"/>
    </xf>
    <xf numFmtId="49" fontId="16" fillId="2" borderId="0" xfId="1" applyNumberFormat="1" applyFont="1" applyFill="1" applyBorder="1" applyAlignment="1" applyProtection="1">
      <alignment horizontal="right" vertical="top" wrapText="1"/>
    </xf>
    <xf numFmtId="0" fontId="16" fillId="2" borderId="0" xfId="1" applyFont="1" applyFill="1" applyAlignment="1" applyProtection="1">
      <alignment horizontal="left" vertical="top" wrapText="1"/>
    </xf>
    <xf numFmtId="0" fontId="16" fillId="2" borderId="0" xfId="1" applyFont="1" applyFill="1" applyBorder="1" applyAlignment="1" applyProtection="1">
      <alignment horizontal="left" vertical="top" wrapText="1"/>
    </xf>
    <xf numFmtId="0" fontId="16" fillId="2" borderId="0" xfId="1" applyFont="1" applyFill="1" applyBorder="1" applyAlignment="1" applyProtection="1">
      <alignment horizontal="left" vertical="top" wrapText="1" indent="1"/>
    </xf>
    <xf numFmtId="0" fontId="1" fillId="3" borderId="0" xfId="2" applyFill="1" applyBorder="1" applyAlignment="1" applyProtection="1">
      <alignment horizontal="left"/>
    </xf>
    <xf numFmtId="0" fontId="1" fillId="3" borderId="0" xfId="2" applyFill="1" applyBorder="1" applyProtection="1"/>
    <xf numFmtId="0" fontId="15" fillId="2" borderId="0" xfId="1" applyFont="1" applyFill="1" applyAlignment="1" applyProtection="1">
      <alignment vertical="top" wrapText="1"/>
    </xf>
  </cellXfs>
  <cellStyles count="3">
    <cellStyle name="20% - Accent1" xfId="1" builtinId="30"/>
    <cellStyle name="60% - Accent1" xfId="2" builtinId="32"/>
    <cellStyle name="Normal" xfId="0" builtinId="0"/>
  </cellStyles>
  <dxfs count="63">
    <dxf>
      <font>
        <strike val="0"/>
        <outline val="0"/>
        <shadow val="0"/>
        <u val="none"/>
        <vertAlign val="baseline"/>
        <sz val="12"/>
        <color auto="1"/>
        <name val="Verdana"/>
        <scheme val="none"/>
      </font>
      <fill>
        <patternFill patternType="solid">
          <fgColor indexed="64"/>
          <bgColor theme="9" tint="0.79998168889431442"/>
        </patternFill>
      </fill>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strike val="0"/>
        <outline val="0"/>
        <shadow val="0"/>
        <u val="none"/>
        <vertAlign val="baseline"/>
        <sz val="12"/>
        <color auto="1"/>
        <name val="Verdana"/>
        <scheme val="none"/>
      </font>
      <fill>
        <patternFill patternType="solid">
          <fgColor indexed="64"/>
          <bgColor theme="9" tint="0.79998168889431442"/>
        </patternFill>
      </fill>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strike val="0"/>
        <outline val="0"/>
        <shadow val="0"/>
        <u val="none"/>
        <vertAlign val="baseline"/>
        <sz val="12"/>
        <color auto="1"/>
        <name val="Verdana"/>
        <scheme val="none"/>
      </font>
      <numFmt numFmtId="1" formatCode="0"/>
      <fill>
        <patternFill patternType="solid">
          <fgColor indexed="64"/>
          <bgColor theme="9" tint="0.79998168889431442"/>
        </patternFill>
      </fill>
      <alignment horizontal="right" vertical="bottom"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strike val="0"/>
        <outline val="0"/>
        <shadow val="0"/>
        <u val="none"/>
        <vertAlign val="baseline"/>
        <sz val="12"/>
        <color auto="1"/>
        <name val="Verdana"/>
        <scheme val="none"/>
      </font>
      <numFmt numFmtId="2" formatCode="0.00"/>
      <fill>
        <patternFill patternType="solid">
          <fgColor indexed="64"/>
          <bgColor theme="9" tint="0.79998168889431442"/>
        </patternFill>
      </fill>
      <alignment horizontal="right" vertical="bottom"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b/>
        <i val="0"/>
        <strike val="0"/>
        <condense val="0"/>
        <extend val="0"/>
        <outline val="0"/>
        <shadow val="0"/>
        <u val="none"/>
        <vertAlign val="baseline"/>
        <sz val="12"/>
        <color auto="1"/>
        <name val="Verdana"/>
        <scheme val="none"/>
      </font>
      <numFmt numFmtId="30" formatCode="@"/>
      <fill>
        <patternFill patternType="solid">
          <fgColor indexed="64"/>
          <bgColor theme="9" tint="0.39997558519241921"/>
        </patternFill>
      </fill>
      <alignment horizontal="center" vertical="bottom" textRotation="0" wrapText="0" indent="0"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border outline="0">
        <top style="medium">
          <color theme="9" tint="-0.499984740745262"/>
        </top>
        <bottom style="medium">
          <color theme="9" tint="-0.499984740745262"/>
        </bottom>
      </border>
    </dxf>
    <dxf>
      <font>
        <strike val="0"/>
        <outline val="0"/>
        <shadow val="0"/>
        <u val="none"/>
        <vertAlign val="baseline"/>
        <sz val="12"/>
        <color auto="1"/>
        <name val="Verdana"/>
        <scheme val="none"/>
      </font>
    </dxf>
    <dxf>
      <border outline="0">
        <bottom style="medium">
          <color auto="1"/>
        </bottom>
      </border>
    </dxf>
    <dxf>
      <font>
        <b/>
        <i val="0"/>
        <strike val="0"/>
        <condense val="0"/>
        <extend val="0"/>
        <outline val="0"/>
        <shadow val="0"/>
        <u val="none"/>
        <vertAlign val="baseline"/>
        <sz val="12"/>
        <color auto="1"/>
        <name val="Verdana"/>
        <scheme val="none"/>
      </font>
      <fill>
        <patternFill patternType="solid">
          <fgColor indexed="64"/>
          <bgColor theme="9" tint="0.39997558519241921"/>
        </patternFill>
      </fill>
      <alignment horizontal="center"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Verdana"/>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font>
        <b val="0"/>
        <i val="0"/>
        <strike val="0"/>
        <condense val="0"/>
        <extend val="0"/>
        <outline val="0"/>
        <shadow val="0"/>
        <u val="none"/>
        <vertAlign val="baseline"/>
        <sz val="12"/>
        <color auto="1"/>
        <name val="Verdana"/>
        <scheme val="none"/>
      </font>
      <fill>
        <patternFill patternType="solid">
          <fgColor indexed="64"/>
          <bgColor theme="9" tint="0.79998168889431442"/>
        </patternFill>
      </fill>
      <alignment horizontal="right" vertical="top"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border outline="0">
        <left style="thin">
          <color theme="9" tint="-0.499984740745262"/>
        </left>
        <right style="thin">
          <color theme="9" tint="-0.499984740745262"/>
        </right>
        <top style="medium">
          <color theme="9" tint="-0.499984740745262"/>
        </top>
        <bottom style="thin">
          <color theme="9" tint="-0.499984740745262"/>
        </bottom>
      </border>
    </dxf>
    <dxf>
      <border outline="0">
        <bottom style="medium">
          <color theme="9" tint="-0.499984740745262"/>
        </bottom>
      </border>
    </dxf>
    <dxf>
      <font>
        <b val="0"/>
        <i val="0"/>
        <strike val="0"/>
        <condense val="0"/>
        <extend val="0"/>
        <outline val="0"/>
        <shadow val="0"/>
        <u val="none"/>
        <vertAlign val="baseline"/>
        <sz val="12"/>
        <color auto="1"/>
        <name val="Verdana"/>
        <scheme val="none"/>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theme="9" tint="-0.499984740745262"/>
        </left>
        <right/>
        <top style="thin">
          <color theme="9" tint="-0.499984740745262"/>
        </top>
        <bottom style="thin">
          <color theme="9" tint="-0.499984740745262"/>
        </bottom>
      </border>
      <protection locked="0" hidden="0"/>
    </dxf>
    <dxf>
      <font>
        <b val="0"/>
        <i val="0"/>
        <strike val="0"/>
        <condense val="0"/>
        <extend val="0"/>
        <outline val="0"/>
        <shadow val="0"/>
        <u val="none"/>
        <vertAlign val="baseline"/>
        <sz val="12"/>
        <color auto="1"/>
        <name val="Verdana"/>
        <scheme val="none"/>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b val="0"/>
        <i val="0"/>
        <strike val="0"/>
        <condense val="0"/>
        <extend val="0"/>
        <outline val="0"/>
        <shadow val="0"/>
        <u val="none"/>
        <vertAlign val="baseline"/>
        <sz val="12"/>
        <color auto="1"/>
        <name val="Verdana"/>
        <scheme val="none"/>
      </font>
      <numFmt numFmtId="1" formatCode="0"/>
      <fill>
        <patternFill patternType="solid">
          <fgColor indexed="64"/>
          <bgColor theme="9" tint="0.79998168889431442"/>
        </patternFill>
      </fill>
      <alignment horizontal="right" vertical="bottom"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strike val="0"/>
        <outline val="0"/>
        <shadow val="0"/>
        <u val="none"/>
        <vertAlign val="baseline"/>
        <sz val="12"/>
        <color auto="1"/>
        <name val="Verdana"/>
        <scheme val="none"/>
      </font>
      <numFmt numFmtId="2" formatCode="0.00"/>
      <fill>
        <patternFill patternType="solid">
          <fgColor indexed="64"/>
          <bgColor theme="9" tint="0.79998168889431442"/>
        </patternFill>
      </fill>
      <alignment horizontal="right" vertical="bottom"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b/>
        <i val="0"/>
        <strike val="0"/>
        <condense val="0"/>
        <extend val="0"/>
        <outline val="0"/>
        <shadow val="0"/>
        <u val="none"/>
        <vertAlign val="baseline"/>
        <sz val="12"/>
        <color auto="1"/>
        <name val="Verdana"/>
        <scheme val="none"/>
      </font>
      <numFmt numFmtId="30" formatCode="@"/>
      <fill>
        <patternFill patternType="solid">
          <fgColor indexed="64"/>
          <bgColor theme="9" tint="0.39997558519241921"/>
        </patternFill>
      </fill>
      <alignment horizontal="center" vertical="bottom" textRotation="0" wrapText="0" indent="0" justifyLastLine="0" shrinkToFit="0" readingOrder="0"/>
      <border diagonalUp="0" diagonalDown="0" outline="0">
        <left/>
        <right style="thin">
          <color theme="9" tint="-0.499984740745262"/>
        </right>
        <top style="thin">
          <color theme="9" tint="-0.499984740745262"/>
        </top>
        <bottom style="thin">
          <color theme="9" tint="-0.499984740745262"/>
        </bottom>
      </border>
      <protection locked="0" hidden="0"/>
    </dxf>
    <dxf>
      <border outline="0">
        <left style="thin">
          <color theme="9" tint="-0.499984740745262"/>
        </left>
        <right style="thin">
          <color theme="9" tint="-0.499984740745262"/>
        </right>
        <top style="medium">
          <color theme="9" tint="-0.499984740745262"/>
        </top>
      </border>
    </dxf>
    <dxf>
      <font>
        <strike val="0"/>
        <outline val="0"/>
        <shadow val="0"/>
        <u val="none"/>
        <vertAlign val="baseline"/>
        <sz val="12"/>
        <color auto="1"/>
        <name val="Verdana"/>
        <scheme val="none"/>
      </font>
    </dxf>
    <dxf>
      <border outline="0">
        <bottom style="medium">
          <color theme="9" tint="-0.499984740745262"/>
        </bottom>
      </border>
    </dxf>
    <dxf>
      <font>
        <b/>
        <i val="0"/>
        <strike val="0"/>
        <condense val="0"/>
        <extend val="0"/>
        <outline val="0"/>
        <shadow val="0"/>
        <u val="none"/>
        <vertAlign val="baseline"/>
        <sz val="12"/>
        <color auto="1"/>
        <name val="Verdana"/>
        <scheme val="none"/>
      </font>
      <fill>
        <patternFill patternType="solid">
          <fgColor indexed="64"/>
          <bgColor theme="9" tint="0.39997558519241921"/>
        </patternFill>
      </fill>
      <alignment horizontal="center" vertical="bottom" textRotation="0" wrapText="1" indent="0" justifyLastLine="0" shrinkToFit="0" readingOrder="0"/>
      <border diagonalUp="0" diagonalDown="0" outline="0">
        <left style="thin">
          <color theme="9" tint="-0.499984740745262"/>
        </left>
        <right style="thin">
          <color theme="9" tint="-0.499984740745262"/>
        </right>
        <top/>
        <bottom/>
      </border>
      <protection locked="1" hidden="0"/>
    </dxf>
    <dxf>
      <font>
        <b val="0"/>
        <i val="0"/>
        <strike val="0"/>
        <condense val="0"/>
        <extend val="0"/>
        <outline val="0"/>
        <shadow val="0"/>
        <u val="none"/>
        <vertAlign val="baseline"/>
        <sz val="12"/>
        <color auto="1"/>
        <name val="Verdana"/>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font>
        <b val="0"/>
        <i val="0"/>
        <strike val="0"/>
        <condense val="0"/>
        <extend val="0"/>
        <outline val="0"/>
        <shadow val="0"/>
        <u val="none"/>
        <vertAlign val="baseline"/>
        <sz val="12"/>
        <color auto="1"/>
        <name val="Verdana"/>
        <scheme val="none"/>
      </font>
      <fill>
        <patternFill patternType="solid">
          <fgColor indexed="64"/>
          <bgColor theme="9" tint="0.79998168889431442"/>
        </patternFill>
      </fill>
      <alignment horizontal="right" vertical="top"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border outline="0">
        <left style="thin">
          <color theme="9" tint="-0.499984740745262"/>
        </left>
        <right style="thin">
          <color theme="9" tint="-0.499984740745262"/>
        </right>
        <top style="medium">
          <color theme="9" tint="-0.499984740745262"/>
        </top>
        <bottom style="thin">
          <color theme="9" tint="-0.499984740745262"/>
        </bottom>
      </border>
    </dxf>
    <dxf>
      <border outline="0">
        <bottom style="medium">
          <color theme="9" tint="-0.499984740745262"/>
        </bottom>
      </border>
    </dxf>
    <dxf>
      <font>
        <strike val="0"/>
        <outline val="0"/>
        <shadow val="0"/>
        <u val="none"/>
        <vertAlign val="baseline"/>
        <sz val="12"/>
        <color auto="1"/>
        <name val="Verdana"/>
        <scheme val="none"/>
      </font>
      <fill>
        <patternFill patternType="solid">
          <fgColor indexed="64"/>
          <bgColor theme="9" tint="0.79998168889431442"/>
        </patternFill>
      </fill>
      <border diagonalUp="0" diagonalDown="0" outline="0">
        <left style="thin">
          <color theme="9" tint="-0.499984740745262"/>
        </left>
        <right/>
        <top style="thin">
          <color theme="9" tint="-0.499984740745262"/>
        </top>
        <bottom style="thin">
          <color theme="9" tint="-0.499984740745262"/>
        </bottom>
      </border>
      <protection locked="0" hidden="0"/>
    </dxf>
    <dxf>
      <font>
        <strike val="0"/>
        <outline val="0"/>
        <shadow val="0"/>
        <u val="none"/>
        <vertAlign val="baseline"/>
        <sz val="12"/>
        <color auto="1"/>
        <name val="Verdana"/>
        <scheme val="none"/>
      </font>
      <fill>
        <patternFill patternType="solid">
          <fgColor indexed="64"/>
          <bgColor theme="9" tint="0.79998168889431442"/>
        </patternFill>
      </fill>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strike val="0"/>
        <outline val="0"/>
        <shadow val="0"/>
        <u val="none"/>
        <vertAlign val="baseline"/>
        <sz val="12"/>
        <color auto="1"/>
        <name val="Verdana"/>
        <scheme val="none"/>
      </font>
      <numFmt numFmtId="1" formatCode="0"/>
      <fill>
        <patternFill patternType="solid">
          <fgColor indexed="64"/>
          <bgColor theme="9" tint="0.79998168889431442"/>
        </patternFill>
      </fill>
      <alignment horizontal="right" vertical="bottom"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strike val="0"/>
        <outline val="0"/>
        <shadow val="0"/>
        <u val="none"/>
        <vertAlign val="baseline"/>
        <sz val="12"/>
        <color auto="1"/>
        <name val="Verdana"/>
        <scheme val="none"/>
      </font>
      <numFmt numFmtId="2" formatCode="0.00"/>
      <fill>
        <patternFill patternType="solid">
          <fgColor indexed="64"/>
          <bgColor theme="9" tint="0.79998168889431442"/>
        </patternFill>
      </fill>
      <alignment horizontal="right" vertical="bottom"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protection locked="0" hidden="0"/>
    </dxf>
    <dxf>
      <font>
        <strike val="0"/>
        <outline val="0"/>
        <shadow val="0"/>
        <u val="none"/>
        <vertAlign val="baseline"/>
        <sz val="12"/>
        <color auto="1"/>
        <name val="Verdana"/>
        <scheme val="none"/>
      </font>
      <numFmt numFmtId="30" formatCode="@"/>
      <fill>
        <patternFill patternType="solid">
          <fgColor indexed="64"/>
          <bgColor theme="9" tint="0.39997558519241921"/>
        </patternFill>
      </fill>
      <alignment horizontal="center" vertical="bottom" textRotation="0" wrapText="0" indent="0" justifyLastLine="0" shrinkToFit="0" readingOrder="0"/>
      <border diagonalUp="0" diagonalDown="0" outline="0">
        <left/>
        <right style="thin">
          <color theme="9" tint="-0.499984740745262"/>
        </right>
        <top style="thin">
          <color theme="9" tint="-0.499984740745262"/>
        </top>
        <bottom style="thin">
          <color theme="9" tint="-0.499984740745262"/>
        </bottom>
      </border>
      <protection locked="0" hidden="0"/>
    </dxf>
    <dxf>
      <border outline="0">
        <left style="thin">
          <color theme="9" tint="-0.499984740745262"/>
        </left>
        <right style="thin">
          <color theme="9" tint="-0.499984740745262"/>
        </right>
        <top style="medium">
          <color theme="9" tint="-0.499984740745262"/>
        </top>
        <bottom style="medium">
          <color theme="9" tint="-0.499984740745262"/>
        </bottom>
      </border>
    </dxf>
    <dxf>
      <font>
        <strike val="0"/>
        <outline val="0"/>
        <shadow val="0"/>
        <u val="none"/>
        <vertAlign val="baseline"/>
        <sz val="12"/>
        <color auto="1"/>
        <name val="Verdana"/>
        <scheme val="none"/>
      </font>
    </dxf>
    <dxf>
      <border outline="0">
        <bottom style="medium">
          <color theme="9" tint="-0.499984740745262"/>
        </bottom>
      </border>
    </dxf>
    <dxf>
      <font>
        <b/>
        <i val="0"/>
        <strike val="0"/>
        <condense val="0"/>
        <extend val="0"/>
        <outline val="0"/>
        <shadow val="0"/>
        <u val="none"/>
        <vertAlign val="baseline"/>
        <sz val="12"/>
        <color auto="1"/>
        <name val="Verdana"/>
        <scheme val="none"/>
      </font>
      <fill>
        <patternFill patternType="solid">
          <fgColor indexed="64"/>
          <bgColor theme="9" tint="0.39997558519241921"/>
        </patternFill>
      </fill>
      <alignment horizontal="center" vertical="bottom" textRotation="0" wrapText="1"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auto="1"/>
        <name val="Verdana"/>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font>
        <b val="0"/>
        <i val="0"/>
        <strike val="0"/>
        <condense val="0"/>
        <extend val="0"/>
        <outline val="0"/>
        <shadow val="0"/>
        <u val="none"/>
        <vertAlign val="baseline"/>
        <sz val="12"/>
        <color auto="1"/>
        <name val="Verdana"/>
        <scheme val="none"/>
      </font>
      <fill>
        <patternFill patternType="solid">
          <fgColor indexed="64"/>
          <bgColor theme="9" tint="0.79998168889431442"/>
        </patternFill>
      </fill>
      <alignment horizontal="right" vertical="top"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border outline="0">
        <left style="thin">
          <color theme="9" tint="-0.499984740745262"/>
        </left>
        <right style="thin">
          <color theme="9" tint="-0.499984740745262"/>
        </right>
        <top style="medium">
          <color theme="9" tint="-0.499984740745262"/>
        </top>
        <bottom style="thin">
          <color theme="9" tint="-0.499984740745262"/>
        </bottom>
      </border>
    </dxf>
    <dxf>
      <border outline="0">
        <bottom style="medium">
          <color theme="9" tint="-0.499984740745262"/>
        </bottom>
      </border>
    </dxf>
    <dxf>
      <fill>
        <patternFill patternType="solid">
          <fgColor indexed="64"/>
          <bgColor theme="9" tint="0.79998168889431442"/>
        </patternFill>
      </fill>
      <border diagonalUp="0" diagonalDown="0">
        <left style="thin">
          <color theme="9" tint="-0.499984740745262"/>
        </left>
        <right/>
        <top style="thin">
          <color theme="9" tint="-0.499984740745262"/>
        </top>
        <bottom style="thin">
          <color theme="9" tint="-0.499984740745262"/>
        </bottom>
        <vertical/>
        <horizontal/>
      </border>
      <protection locked="0" hidden="0"/>
    </dxf>
    <dxf>
      <fill>
        <patternFill patternType="solid">
          <fgColor indexed="64"/>
          <bgColor theme="9" tint="0.79998168889431442"/>
        </patternFill>
      </fill>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protection locked="0" hidden="0"/>
    </dxf>
    <dxf>
      <numFmt numFmtId="1" formatCode="0"/>
      <fill>
        <patternFill patternType="solid">
          <fgColor indexed="64"/>
          <bgColor theme="9" tint="0.79998168889431442"/>
        </patternFill>
      </fill>
      <alignment horizontal="right" vertical="bottom" textRotation="0" wrapText="0" indent="1"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protection locked="0" hidden="0"/>
    </dxf>
    <dxf>
      <numFmt numFmtId="2" formatCode="0.00"/>
      <fill>
        <patternFill patternType="solid">
          <fgColor indexed="64"/>
          <bgColor theme="9" tint="0.79998168889431442"/>
        </patternFill>
      </fill>
      <alignment horizontal="right" vertical="bottom" textRotation="0" wrapText="0" indent="1"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protection locked="0" hidden="0"/>
    </dxf>
    <dxf>
      <font>
        <b/>
        <i val="0"/>
        <strike val="0"/>
        <condense val="0"/>
        <extend val="0"/>
        <outline val="0"/>
        <shadow val="0"/>
        <u val="none"/>
        <vertAlign val="baseline"/>
        <sz val="12"/>
        <color theme="1"/>
        <name val="Verdana"/>
        <scheme val="none"/>
      </font>
      <numFmt numFmtId="30" formatCode="@"/>
      <fill>
        <patternFill patternType="solid">
          <fgColor indexed="64"/>
          <bgColor theme="9" tint="0.39997558519241921"/>
        </patternFill>
      </fill>
      <alignment horizontal="center" vertical="bottom" textRotation="0" wrapText="0" indent="0" justifyLastLine="0" shrinkToFit="0" readingOrder="0"/>
      <border diagonalUp="0" diagonalDown="0">
        <left/>
        <right style="thin">
          <color theme="9" tint="-0.499984740745262"/>
        </right>
        <top style="thin">
          <color theme="9" tint="-0.499984740745262"/>
        </top>
        <bottom style="thin">
          <color theme="9" tint="-0.499984740745262"/>
        </bottom>
        <vertical/>
        <horizontal/>
      </border>
      <protection locked="0" hidden="0"/>
    </dxf>
    <dxf>
      <border outline="0">
        <left style="thin">
          <color theme="9" tint="-0.499984740745262"/>
        </left>
        <right style="thin">
          <color theme="9" tint="-0.499984740745262"/>
        </right>
        <top style="medium">
          <color theme="9" tint="-0.499984740745262"/>
        </top>
        <bottom style="medium">
          <color theme="9" tint="-0.499984740745262"/>
        </bottom>
      </border>
    </dxf>
    <dxf>
      <border outline="0">
        <bottom style="medium">
          <color theme="9" tint="-0.499984740745262"/>
        </bottom>
      </border>
    </dxf>
    <dxf>
      <font>
        <b/>
        <i val="0"/>
        <strike val="0"/>
        <condense val="0"/>
        <extend val="0"/>
        <outline val="0"/>
        <shadow val="0"/>
        <u val="none"/>
        <vertAlign val="baseline"/>
        <sz val="12"/>
        <color auto="1"/>
        <name val="Verdana"/>
        <scheme val="none"/>
      </font>
      <fill>
        <patternFill patternType="solid">
          <fgColor indexed="64"/>
          <bgColor theme="9" tint="0.39997558519241921"/>
        </patternFill>
      </fill>
      <alignment horizontal="center" vertical="bottom" textRotation="0" wrapText="1"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auto="1"/>
        <name val="Verdana"/>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font>
        <b val="0"/>
        <i val="0"/>
        <strike val="0"/>
        <condense val="0"/>
        <extend val="0"/>
        <outline val="0"/>
        <shadow val="0"/>
        <u val="none"/>
        <vertAlign val="baseline"/>
        <sz val="12"/>
        <color auto="1"/>
        <name val="Verdana"/>
        <scheme val="none"/>
      </font>
      <fill>
        <patternFill patternType="solid">
          <fgColor indexed="64"/>
          <bgColor theme="9" tint="0.79998168889431442"/>
        </patternFill>
      </fill>
      <alignment horizontal="right" vertical="top"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border outline="0">
        <left style="thin">
          <color theme="9" tint="-0.499984740745262"/>
        </left>
        <right style="thin">
          <color theme="9" tint="-0.499984740745262"/>
        </right>
        <top style="medium">
          <color theme="9" tint="-0.499984740745262"/>
        </top>
        <bottom style="thin">
          <color theme="9" tint="-0.499984740745262"/>
        </bottom>
      </border>
    </dxf>
    <dxf>
      <border outline="0">
        <bottom style="medium">
          <color theme="9" tint="-0.499984740745262"/>
        </bottom>
      </border>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theme="9" tint="-0.499984740745262"/>
        </left>
        <right/>
        <top style="thin">
          <color theme="9" tint="-0.499984740745262"/>
        </top>
        <bottom style="thin">
          <color theme="9" tint="-0.499984740745262"/>
        </bottom>
        <vertical/>
        <horizontal/>
      </border>
      <protection locked="0" hidden="0"/>
    </dxf>
    <dxf>
      <fill>
        <patternFill patternType="solid">
          <fgColor indexed="64"/>
          <bgColor theme="9" tint="0.79998168889431442"/>
        </patternFill>
      </fill>
      <alignment horizontal="general" vertical="bottom" textRotation="0" wrapText="0"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protection locked="0" hidden="0"/>
    </dxf>
    <dxf>
      <fill>
        <patternFill patternType="solid">
          <fgColor indexed="64"/>
          <bgColor theme="9" tint="0.79998168889431442"/>
        </patternFill>
      </fill>
      <alignment horizontal="right" vertical="bottom" textRotation="0" wrapText="0" indent="1"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protection locked="0" hidden="0"/>
    </dxf>
    <dxf>
      <numFmt numFmtId="2" formatCode="0.00"/>
      <fill>
        <patternFill patternType="solid">
          <fgColor indexed="64"/>
          <bgColor theme="9" tint="0.79998168889431442"/>
        </patternFill>
      </fill>
      <alignment horizontal="right" vertical="bottom" textRotation="0" wrapText="0" indent="1"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protection locked="0" hidden="0"/>
    </dxf>
    <dxf>
      <numFmt numFmtId="30" formatCode="@"/>
      <fill>
        <patternFill patternType="solid">
          <fgColor indexed="64"/>
          <bgColor theme="9" tint="0.39997558519241921"/>
        </patternFill>
      </fill>
      <alignment horizontal="center" vertical="bottom" textRotation="0" wrapText="0" indent="0" justifyLastLine="0" shrinkToFit="0" readingOrder="0"/>
      <border diagonalUp="0" diagonalDown="0">
        <left/>
        <right style="thin">
          <color theme="9" tint="-0.499984740745262"/>
        </right>
        <top style="thin">
          <color theme="9" tint="-0.499984740745262"/>
        </top>
        <bottom style="thin">
          <color theme="9" tint="-0.499984740745262"/>
        </bottom>
        <vertical/>
        <horizontal/>
      </border>
      <protection locked="0" hidden="0"/>
    </dxf>
    <dxf>
      <border outline="0">
        <left style="thin">
          <color theme="9" tint="-0.499984740745262"/>
        </left>
        <right style="thin">
          <color theme="9" tint="-0.499984740745262"/>
        </right>
        <top style="thick">
          <color theme="9" tint="-0.499984740745262"/>
        </top>
        <bottom style="medium">
          <color theme="9" tint="-0.499984740745262"/>
        </bottom>
      </border>
    </dxf>
    <dxf>
      <border outline="0">
        <bottom style="medium">
          <color theme="9" tint="-0.499984740745262"/>
        </bottom>
      </border>
    </dxf>
    <dxf>
      <font>
        <strike val="0"/>
        <outline val="0"/>
        <shadow val="0"/>
        <u val="none"/>
        <vertAlign val="baseline"/>
        <sz val="12"/>
        <color auto="1"/>
        <name val="Verdana"/>
        <scheme val="none"/>
      </font>
    </dxf>
    <dxf>
      <font>
        <b val="0"/>
        <i val="0"/>
        <strike val="0"/>
        <condense val="0"/>
        <extend val="0"/>
        <outline val="0"/>
        <shadow val="0"/>
        <u val="none"/>
        <vertAlign val="baseline"/>
        <sz val="12"/>
        <color auto="1"/>
        <name val="Verdana"/>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font>
        <b val="0"/>
        <i val="0"/>
        <strike val="0"/>
        <condense val="0"/>
        <extend val="0"/>
        <outline val="0"/>
        <shadow val="0"/>
        <u val="none"/>
        <vertAlign val="baseline"/>
        <sz val="12"/>
        <color auto="1"/>
        <name val="Verdana"/>
        <scheme val="none"/>
      </font>
      <fill>
        <patternFill patternType="solid">
          <fgColor indexed="64"/>
          <bgColor theme="9" tint="0.79998168889431442"/>
        </patternFill>
      </fill>
      <alignment horizontal="right" vertical="top" textRotation="0" wrapText="0" indent="0" justifyLastLine="0" shrinkToFit="0" readingOrder="0"/>
      <border diagonalUp="0" diagonalDown="0">
        <left/>
        <right/>
        <top style="thin">
          <color theme="9" tint="-0.499984740745262"/>
        </top>
        <bottom style="thin">
          <color theme="9" tint="-0.499984740745262"/>
        </bottom>
        <vertical/>
        <horizontal/>
      </border>
      <protection locked="1" hidden="0"/>
    </dxf>
    <dxf>
      <border outline="0">
        <left style="thin">
          <color theme="9" tint="-0.499984740745262"/>
        </left>
        <right style="thin">
          <color theme="9" tint="-0.499984740745262"/>
        </right>
        <top style="medium">
          <color theme="9" tint="-0.499984740745262"/>
        </top>
        <bottom style="thin">
          <color theme="9" tint="-0.499984740745262"/>
        </bottom>
      </border>
    </dxf>
    <dxf>
      <border outline="0">
        <bottom style="medium">
          <color theme="9"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_AllScience" displayName="Table2_AllScience" comment="Letter Grade-to-Points Table for this worksheet." ref="G3:H16" totalsRowShown="0" headerRowBorderDxfId="62" tableBorderDxfId="61">
  <tableColumns count="2">
    <tableColumn id="1" xr3:uid="{00000000-0010-0000-0000-000001000000}" name="Letter Grade" dataDxfId="60"/>
    <tableColumn id="2" xr3:uid="{00000000-0010-0000-0000-000002000000}" name=" Points" dataDxfId="5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_AllScience" displayName="Table1_AllScience" comment="Transcript entry table on this worksheet." ref="A3:E40" totalsRowShown="0" headerRowDxfId="58" headerRowBorderDxfId="57" tableBorderDxfId="56">
  <tableColumns count="5">
    <tableColumn id="1" xr3:uid="{00000000-0010-0000-0100-000001000000}" name="Course Rubric &amp; Name_x000a_Example:  BIO 101 Intro Biology" dataDxfId="55"/>
    <tableColumn id="2" xr3:uid="{00000000-0010-0000-0100-000002000000}" name="Grade on 4.0 Scale" dataDxfId="54"/>
    <tableColumn id="3" xr3:uid="{00000000-0010-0000-0100-000003000000}" name=" Credit Hours" dataDxfId="53"/>
    <tableColumn id="4" xr3:uid="{00000000-0010-0000-0100-000004000000}" name="Semester" dataDxfId="52"/>
    <tableColumn id="5" xr3:uid="{00000000-0010-0000-0100-000005000000}" name="Year (yyyy)" dataDxfId="5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_College1AllClasses" displayName="Table2_College1AllClasses" comment="Letter Grade-to-Points Table for this worksheet." ref="G3:H16" totalsRowShown="0" headerRowBorderDxfId="50" tableBorderDxfId="49">
  <tableColumns count="2">
    <tableColumn id="1" xr3:uid="{00000000-0010-0000-0200-000001000000}" name="Letter Grade" dataDxfId="48"/>
    <tableColumn id="2" xr3:uid="{00000000-0010-0000-0200-000002000000}" name=" Points" dataDxfId="4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_College1AllClasses" displayName="Table1_College1AllClasses" comment="Transcript entry table on this worksheet." ref="A3:E40" totalsRowShown="0" headerRowDxfId="46" headerRowBorderDxfId="45" tableBorderDxfId="44">
  <tableColumns count="5">
    <tableColumn id="1" xr3:uid="{00000000-0010-0000-0300-000001000000}" name="Course Rubric &amp; Name_x000a_Example:  BIO 101 Intro Bio" dataDxfId="43"/>
    <tableColumn id="2" xr3:uid="{00000000-0010-0000-0300-000002000000}" name="Grade on 4.0 Scale" dataDxfId="42"/>
    <tableColumn id="3" xr3:uid="{00000000-0010-0000-0300-000003000000}" name=" Credit Hours" dataDxfId="41"/>
    <tableColumn id="4" xr3:uid="{00000000-0010-0000-0300-000004000000}" name="Semester" dataDxfId="40"/>
    <tableColumn id="5" xr3:uid="{00000000-0010-0000-0300-000005000000}" name="Year (yyyy)"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2_College2AllClasses" displayName="Table2_College2AllClasses" comment="Letter Grade-to-Points Table for this worksheet." ref="G3:H16" totalsRowShown="0" headerRowBorderDxfId="38" tableBorderDxfId="37">
  <tableColumns count="2">
    <tableColumn id="1" xr3:uid="{00000000-0010-0000-0400-000001000000}" name="Letter Grade" dataDxfId="36"/>
    <tableColumn id="2" xr3:uid="{00000000-0010-0000-0400-000002000000}" name=" Points" dataDxfId="3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1_College2AllClasses" displayName="Table1_College2AllClasses" comment="Transcript entry table on this worksheet." ref="A3:E40" totalsRowShown="0" headerRowDxfId="34" dataDxfId="32" headerRowBorderDxfId="33" tableBorderDxfId="31">
  <tableColumns count="5">
    <tableColumn id="1" xr3:uid="{00000000-0010-0000-0500-000001000000}" name="Course Rubric &amp; Name_x000a_Example:  BIO 101 Intro Bio" dataDxfId="30"/>
    <tableColumn id="2" xr3:uid="{00000000-0010-0000-0500-000002000000}" name="Grade on 4.0 Scale" dataDxfId="29"/>
    <tableColumn id="3" xr3:uid="{00000000-0010-0000-0500-000003000000}" name=" Credit Hours" dataDxfId="28"/>
    <tableColumn id="4" xr3:uid="{00000000-0010-0000-0500-000004000000}" name="Semester" dataDxfId="27"/>
    <tableColumn id="5" xr3:uid="{00000000-0010-0000-0500-000005000000}" name="Year (yyyy)" dataDxfId="2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2_College3AllClasses" displayName="Table2_College3AllClasses" comment="Letter Grade-to-Points Table for this worksheet." ref="G3:H16" totalsRowShown="0" headerRowBorderDxfId="25" tableBorderDxfId="24">
  <tableColumns count="2">
    <tableColumn id="1" xr3:uid="{00000000-0010-0000-0600-000001000000}" name="Letter Grade" dataDxfId="23"/>
    <tableColumn id="2" xr3:uid="{00000000-0010-0000-0600-000002000000}" name=" Points" dataDxfId="2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_College3AllClasses" displayName="Table1_College3AllClasses" comment="Transcript entry table on this worksheet." ref="A3:E40" totalsRowShown="0" headerRowDxfId="21" dataDxfId="19" headerRowBorderDxfId="20" tableBorderDxfId="18">
  <tableColumns count="5">
    <tableColumn id="1" xr3:uid="{00000000-0010-0000-0700-000001000000}" name="Course Rubric &amp; Name_x000a_Example:  BIO 101 Intro Bio" dataDxfId="17"/>
    <tableColumn id="2" xr3:uid="{00000000-0010-0000-0700-000002000000}" name="Grade on 4.0 Scale" dataDxfId="16"/>
    <tableColumn id="3" xr3:uid="{00000000-0010-0000-0700-000003000000}" name=" Credit Hours" dataDxfId="15"/>
    <tableColumn id="4" xr3:uid="{00000000-0010-0000-0700-000004000000}" name="Semester" dataDxfId="14"/>
    <tableColumn id="5" xr3:uid="{00000000-0010-0000-0700-000005000000}" name="Year (yyyy)" dataDxfId="1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2_College4AllClasses" displayName="Table2_College4AllClasses" comment="Letter Grade-to-Points Table for this worksheet." ref="G3:H16" totalsRowShown="0" headerRowBorderDxfId="12" tableBorderDxfId="11">
  <tableColumns count="2">
    <tableColumn id="1" xr3:uid="{00000000-0010-0000-0800-000001000000}" name="Letter Grade" dataDxfId="10"/>
    <tableColumn id="2" xr3:uid="{00000000-0010-0000-0800-000002000000}" name=" Points" dataDxfId="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1_College4AllClasses" displayName="Table1_College4AllClasses" comment="Transcript entry table on this worksheet." ref="A3:E40" totalsRowShown="0" headerRowDxfId="8" dataDxfId="6" headerRowBorderDxfId="7" tableBorderDxfId="5">
  <tableColumns count="5">
    <tableColumn id="1" xr3:uid="{00000000-0010-0000-0900-000001000000}" name="Course Rubric &amp; Name_x000a_Example:  BIO 101 Intro Bio" dataDxfId="4"/>
    <tableColumn id="2" xr3:uid="{00000000-0010-0000-0900-000002000000}" name="Grade on 4.0 Scale" dataDxfId="3"/>
    <tableColumn id="3" xr3:uid="{00000000-0010-0000-0900-000003000000}" name=" Credit Hours" dataDxfId="2"/>
    <tableColumn id="4" xr3:uid="{00000000-0010-0000-0900-000004000000}" name="Semester" dataDxfId="1"/>
    <tableColumn id="5" xr3:uid="{00000000-0010-0000-0900-000005000000}" name="Year (yyy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showGridLines="0" tabSelected="1" workbookViewId="0">
      <selection activeCell="B41" sqref="B41"/>
    </sheetView>
  </sheetViews>
  <sheetFormatPr baseColWidth="10" defaultColWidth="0" defaultRowHeight="16" zeroHeight="1" x14ac:dyDescent="0.2"/>
  <cols>
    <col min="1" max="1" width="6.5" style="1" customWidth="1"/>
    <col min="2" max="2" width="54.5" style="70" customWidth="1"/>
    <col min="3" max="3" width="0.25" style="1" customWidth="1"/>
    <col min="4" max="6" width="9.25" style="1" hidden="1" customWidth="1"/>
    <col min="7" max="7" width="1.75" style="1" hidden="1" customWidth="1"/>
    <col min="8" max="9" width="9.25" style="1" hidden="1" customWidth="1"/>
    <col min="10" max="16384" width="9.25" hidden="1"/>
  </cols>
  <sheetData>
    <row r="1" spans="1:9" s="1" customFormat="1" ht="65" customHeight="1" x14ac:dyDescent="0.2">
      <c r="A1" s="196" t="s">
        <v>44</v>
      </c>
      <c r="B1" s="197"/>
      <c r="C1" s="198"/>
      <c r="D1" s="3"/>
      <c r="E1" s="3"/>
      <c r="F1" s="3"/>
      <c r="G1" s="3"/>
      <c r="H1" s="3"/>
      <c r="I1" s="3"/>
    </row>
    <row r="2" spans="1:9" s="1" customFormat="1" x14ac:dyDescent="0.2">
      <c r="A2" s="205" t="s">
        <v>0</v>
      </c>
      <c r="B2" s="206"/>
      <c r="C2" s="68"/>
      <c r="D2" s="3"/>
      <c r="E2" s="3"/>
      <c r="F2" s="3"/>
      <c r="G2" s="3"/>
      <c r="H2" s="3"/>
      <c r="I2" s="3"/>
    </row>
    <row r="3" spans="1:9" s="75" customFormat="1" ht="44" x14ac:dyDescent="0.2">
      <c r="A3" s="201" t="s">
        <v>37</v>
      </c>
      <c r="B3" s="202" t="s">
        <v>62</v>
      </c>
      <c r="C3" s="73"/>
      <c r="D3" s="74"/>
      <c r="E3" s="74"/>
      <c r="F3" s="74"/>
      <c r="G3" s="74"/>
      <c r="H3" s="74"/>
      <c r="I3" s="74"/>
    </row>
    <row r="4" spans="1:9" s="75" customFormat="1" ht="44" x14ac:dyDescent="0.2">
      <c r="A4" s="201" t="s">
        <v>38</v>
      </c>
      <c r="B4" s="203" t="s">
        <v>54</v>
      </c>
      <c r="C4" s="73"/>
      <c r="D4" s="74"/>
      <c r="E4" s="74"/>
      <c r="F4" s="74"/>
      <c r="G4" s="74"/>
      <c r="H4" s="74"/>
      <c r="I4" s="74"/>
    </row>
    <row r="5" spans="1:9" s="75" customFormat="1" ht="44" x14ac:dyDescent="0.2">
      <c r="A5" s="201" t="s">
        <v>39</v>
      </c>
      <c r="B5" s="203" t="s">
        <v>55</v>
      </c>
      <c r="C5" s="73"/>
      <c r="D5" s="74"/>
      <c r="E5" s="74"/>
      <c r="F5" s="74"/>
      <c r="G5" s="74"/>
      <c r="H5" s="74"/>
      <c r="I5" s="74"/>
    </row>
    <row r="6" spans="1:9" s="75" customFormat="1" ht="132" x14ac:dyDescent="0.2">
      <c r="A6" s="201" t="s">
        <v>40</v>
      </c>
      <c r="B6" s="203" t="s">
        <v>67</v>
      </c>
      <c r="C6" s="73"/>
      <c r="D6" s="74"/>
      <c r="E6" s="74"/>
      <c r="F6" s="74"/>
      <c r="G6" s="74"/>
      <c r="H6" s="74"/>
      <c r="I6" s="74"/>
    </row>
    <row r="7" spans="1:9" s="75" customFormat="1" ht="44" x14ac:dyDescent="0.2">
      <c r="A7" s="201" t="s">
        <v>41</v>
      </c>
      <c r="B7" s="203" t="s">
        <v>58</v>
      </c>
      <c r="C7" s="73"/>
      <c r="D7" s="74"/>
      <c r="E7" s="74"/>
      <c r="F7" s="74"/>
      <c r="G7" s="74"/>
      <c r="H7" s="74"/>
      <c r="I7" s="74"/>
    </row>
    <row r="8" spans="1:9" s="75" customFormat="1" ht="44" x14ac:dyDescent="0.2">
      <c r="A8" s="201"/>
      <c r="B8" s="203" t="s">
        <v>56</v>
      </c>
      <c r="C8" s="73"/>
      <c r="D8" s="74"/>
      <c r="E8" s="74"/>
      <c r="F8" s="74"/>
      <c r="G8" s="74"/>
      <c r="H8" s="74"/>
      <c r="I8" s="74"/>
    </row>
    <row r="9" spans="1:9" s="75" customFormat="1" ht="22" x14ac:dyDescent="0.2">
      <c r="A9" s="201"/>
      <c r="B9" s="203" t="s">
        <v>57</v>
      </c>
      <c r="C9" s="73"/>
      <c r="D9" s="74"/>
      <c r="E9" s="74"/>
      <c r="F9" s="74"/>
      <c r="G9" s="74"/>
      <c r="H9" s="74"/>
      <c r="I9" s="74"/>
    </row>
    <row r="10" spans="1:9" s="75" customFormat="1" ht="44" x14ac:dyDescent="0.2">
      <c r="A10" s="201"/>
      <c r="B10" s="203" t="s">
        <v>60</v>
      </c>
      <c r="C10" s="72"/>
      <c r="D10" s="74"/>
      <c r="E10" s="74"/>
      <c r="F10" s="74"/>
      <c r="G10" s="74"/>
      <c r="H10" s="74"/>
      <c r="I10" s="74"/>
    </row>
    <row r="11" spans="1:9" s="75" customFormat="1" ht="44" x14ac:dyDescent="0.2">
      <c r="A11" s="201" t="s">
        <v>42</v>
      </c>
      <c r="B11" s="203" t="s">
        <v>59</v>
      </c>
      <c r="C11" s="72"/>
      <c r="D11" s="74"/>
      <c r="E11" s="74"/>
      <c r="F11" s="74"/>
      <c r="G11" s="74"/>
      <c r="H11" s="74"/>
      <c r="I11" s="74"/>
    </row>
    <row r="12" spans="1:9" s="75" customFormat="1" ht="66" x14ac:dyDescent="0.2">
      <c r="A12" s="201"/>
      <c r="B12" s="203" t="s">
        <v>61</v>
      </c>
      <c r="C12" s="72"/>
      <c r="D12" s="74"/>
      <c r="E12" s="74"/>
      <c r="F12" s="74"/>
      <c r="G12" s="74"/>
      <c r="H12" s="74"/>
      <c r="I12" s="74"/>
    </row>
    <row r="13" spans="1:9" s="75" customFormat="1" ht="44" x14ac:dyDescent="0.2">
      <c r="A13" s="201"/>
      <c r="B13" s="203" t="s">
        <v>68</v>
      </c>
      <c r="C13" s="73"/>
      <c r="D13" s="74"/>
      <c r="E13" s="74"/>
      <c r="F13" s="74"/>
      <c r="G13" s="74"/>
      <c r="H13" s="74"/>
      <c r="I13" s="74"/>
    </row>
    <row r="14" spans="1:9" s="75" customFormat="1" ht="44" x14ac:dyDescent="0.2">
      <c r="A14" s="201" t="s">
        <v>45</v>
      </c>
      <c r="B14" s="203" t="s">
        <v>36</v>
      </c>
      <c r="C14" s="73"/>
      <c r="D14" s="74"/>
      <c r="E14" s="74"/>
      <c r="F14" s="74"/>
      <c r="G14" s="74"/>
      <c r="H14" s="74"/>
      <c r="I14" s="74"/>
    </row>
    <row r="15" spans="1:9" s="75" customFormat="1" ht="22" x14ac:dyDescent="0.2">
      <c r="A15" s="201"/>
      <c r="B15" s="203" t="s">
        <v>2</v>
      </c>
      <c r="C15" s="73"/>
      <c r="D15" s="74"/>
      <c r="E15" s="74"/>
      <c r="F15" s="74"/>
      <c r="G15" s="74"/>
      <c r="H15" s="74"/>
      <c r="I15" s="74"/>
    </row>
    <row r="16" spans="1:9" s="75" customFormat="1" ht="44" x14ac:dyDescent="0.2">
      <c r="A16" s="201"/>
      <c r="B16" s="204" t="s">
        <v>3</v>
      </c>
      <c r="C16" s="72"/>
      <c r="D16" s="74"/>
      <c r="E16" s="74"/>
      <c r="F16" s="74"/>
      <c r="G16" s="74"/>
      <c r="H16" s="74"/>
      <c r="I16" s="74"/>
    </row>
    <row r="17" spans="1:9" s="75" customFormat="1" ht="66" x14ac:dyDescent="0.2">
      <c r="A17" s="201"/>
      <c r="B17" s="204" t="s">
        <v>28</v>
      </c>
      <c r="C17" s="72"/>
      <c r="D17" s="74"/>
      <c r="E17" s="74"/>
      <c r="F17" s="74"/>
      <c r="G17" s="74"/>
      <c r="H17" s="74"/>
      <c r="I17" s="74"/>
    </row>
    <row r="18" spans="1:9" s="75" customFormat="1" ht="44" x14ac:dyDescent="0.2">
      <c r="A18" s="201"/>
      <c r="B18" s="203" t="s">
        <v>5</v>
      </c>
      <c r="C18" s="72"/>
      <c r="D18" s="74"/>
      <c r="E18" s="74"/>
      <c r="F18" s="74"/>
      <c r="G18" s="74"/>
      <c r="H18" s="74"/>
      <c r="I18" s="74"/>
    </row>
    <row r="19" spans="1:9" s="75" customFormat="1" ht="110" x14ac:dyDescent="0.2">
      <c r="A19" s="201" t="s">
        <v>46</v>
      </c>
      <c r="B19" s="203" t="s">
        <v>48</v>
      </c>
      <c r="C19" s="72"/>
      <c r="D19" s="74"/>
      <c r="E19" s="74"/>
      <c r="F19" s="74"/>
      <c r="G19" s="74"/>
      <c r="H19" s="74"/>
      <c r="I19" s="74"/>
    </row>
    <row r="20" spans="1:9" s="75" customFormat="1" ht="44" x14ac:dyDescent="0.2">
      <c r="A20" s="201" t="s">
        <v>47</v>
      </c>
      <c r="B20" s="203" t="s">
        <v>63</v>
      </c>
      <c r="C20" s="72"/>
      <c r="D20" s="74"/>
      <c r="E20" s="74"/>
      <c r="F20" s="74"/>
      <c r="G20" s="74"/>
      <c r="H20" s="74"/>
      <c r="I20" s="74"/>
    </row>
    <row r="21" spans="1:9" s="75" customFormat="1" ht="40" customHeight="1" x14ac:dyDescent="0.2">
      <c r="A21" s="201" t="s">
        <v>64</v>
      </c>
      <c r="B21" s="203" t="s">
        <v>49</v>
      </c>
      <c r="C21" s="72"/>
      <c r="D21" s="74"/>
      <c r="E21" s="74"/>
      <c r="F21" s="74"/>
      <c r="G21" s="74"/>
      <c r="H21" s="74"/>
      <c r="I21" s="74"/>
    </row>
    <row r="22" spans="1:9" s="1" customFormat="1" ht="16.25" customHeight="1" x14ac:dyDescent="0.2">
      <c r="A22" s="207" t="s">
        <v>25</v>
      </c>
      <c r="B22" s="207"/>
      <c r="C22" s="69"/>
      <c r="D22" s="3"/>
      <c r="E22" s="3"/>
      <c r="F22" s="3"/>
      <c r="G22" s="3"/>
      <c r="H22" s="3"/>
      <c r="I22" s="3"/>
    </row>
    <row r="23" spans="1:9" ht="20" hidden="1" x14ac:dyDescent="0.2">
      <c r="A23" s="199"/>
      <c r="B23" s="200"/>
    </row>
    <row r="27" spans="1:9" hidden="1" x14ac:dyDescent="0.2">
      <c r="A27" s="3"/>
    </row>
    <row r="28" spans="1:9" hidden="1" x14ac:dyDescent="0.2">
      <c r="B28" s="71"/>
      <c r="C28" s="3"/>
      <c r="D28" s="3"/>
      <c r="E28" s="3"/>
      <c r="F28" s="3"/>
      <c r="G28" s="3"/>
      <c r="H28" s="3"/>
      <c r="I28" s="3"/>
    </row>
    <row r="36" ht="10" customHeight="1" x14ac:dyDescent="0.2"/>
    <row r="37" ht="19" customHeight="1" x14ac:dyDescent="0.2"/>
    <row r="38" ht="36" customHeight="1" x14ac:dyDescent="0.2"/>
    <row r="39" ht="21" customHeight="1" x14ac:dyDescent="0.2"/>
    <row r="40" x14ac:dyDescent="0.2"/>
    <row r="41" x14ac:dyDescent="0.2"/>
    <row r="42" x14ac:dyDescent="0.2"/>
    <row r="43" x14ac:dyDescent="0.2"/>
    <row r="44" x14ac:dyDescent="0.2"/>
    <row r="45" x14ac:dyDescent="0.2"/>
    <row r="46" x14ac:dyDescent="0.2"/>
    <row r="47" x14ac:dyDescent="0.2"/>
    <row r="48" x14ac:dyDescent="0.2"/>
    <row r="49" x14ac:dyDescent="0.2"/>
  </sheetData>
  <mergeCells count="1">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
  <sheetViews>
    <sheetView showGridLines="0" showRowColHeaders="0" workbookViewId="0">
      <selection activeCell="A5" sqref="A1:G6"/>
    </sheetView>
  </sheetViews>
  <sheetFormatPr baseColWidth="10" defaultColWidth="0" defaultRowHeight="16" zeroHeight="1" x14ac:dyDescent="0.2"/>
  <cols>
    <col min="1" max="1" width="32.75" customWidth="1"/>
    <col min="2" max="3" width="9.25" customWidth="1"/>
    <col min="4" max="7" width="16.75" customWidth="1"/>
    <col min="8" max="8" width="2.5" customWidth="1"/>
    <col min="9" max="11" width="0" hidden="1" customWidth="1"/>
    <col min="12" max="16384" width="9.25" hidden="1"/>
  </cols>
  <sheetData>
    <row r="1" spans="1:11" ht="65" customHeight="1" thickBot="1" x14ac:dyDescent="0.25">
      <c r="A1" s="35" t="s">
        <v>26</v>
      </c>
      <c r="B1" s="67">
        <f>Name</f>
        <v>0</v>
      </c>
      <c r="C1" s="7"/>
      <c r="D1" s="7"/>
      <c r="E1" s="7"/>
      <c r="F1" s="7"/>
      <c r="G1" s="7"/>
      <c r="H1" s="6"/>
    </row>
    <row r="2" spans="1:11" ht="19" thickTop="1" thickBot="1" x14ac:dyDescent="0.25">
      <c r="A2" s="36" t="s">
        <v>27</v>
      </c>
      <c r="B2" s="37" t="s">
        <v>22</v>
      </c>
      <c r="C2" s="38" t="s">
        <v>23</v>
      </c>
      <c r="D2" s="39">
        <f>College_1</f>
        <v>0</v>
      </c>
      <c r="E2" s="40">
        <f>College_2</f>
        <v>0</v>
      </c>
      <c r="F2" s="40">
        <f>College_3</f>
        <v>0</v>
      </c>
      <c r="G2" s="41">
        <f>College_4</f>
        <v>0</v>
      </c>
      <c r="H2" s="6"/>
      <c r="I2" s="2"/>
      <c r="J2" s="2"/>
      <c r="K2" s="2"/>
    </row>
    <row r="3" spans="1:11" ht="17" thickBot="1" x14ac:dyDescent="0.25">
      <c r="A3" s="28" t="s">
        <v>33</v>
      </c>
      <c r="B3" s="29">
        <f>Total_Weighted_Points_C1+Total_Weighted_Points_C2+Total_Weighted_Points_C3+Total_Weighted_Points_C4</f>
        <v>0</v>
      </c>
      <c r="C3" s="29">
        <f>Total_Weighted_Points_Science</f>
        <v>0</v>
      </c>
      <c r="D3" s="30">
        <f>Total_Weighted_Points_C1</f>
        <v>0</v>
      </c>
      <c r="E3" s="30">
        <f>Total_Weighted_Points_C2</f>
        <v>0</v>
      </c>
      <c r="F3" s="30">
        <f>Total_Weighted_Points_C3</f>
        <v>0</v>
      </c>
      <c r="G3" s="42">
        <f>Total_Weighted_Points_C4</f>
        <v>0</v>
      </c>
      <c r="H3" s="6"/>
      <c r="I3" s="2"/>
      <c r="J3" s="2"/>
      <c r="K3" s="2"/>
    </row>
    <row r="4" spans="1:11" ht="17" thickBot="1" x14ac:dyDescent="0.25">
      <c r="A4" s="28" t="s">
        <v>34</v>
      </c>
      <c r="B4" s="31">
        <f>Total_Credit_Hours_C1+Total_Credit_Hours_C2+Total_Credit_Hours_C3+Total_Credit_Hours_C4</f>
        <v>0</v>
      </c>
      <c r="C4" s="32">
        <f>Total_Credit_Hours_Science</f>
        <v>0</v>
      </c>
      <c r="D4" s="33">
        <f>Total_Credit_Hours_C1</f>
        <v>0</v>
      </c>
      <c r="E4" s="34">
        <f>Total_Credit_Hours_C2</f>
        <v>0</v>
      </c>
      <c r="F4" s="34">
        <f>Total_Credit_Hours_C3</f>
        <v>0</v>
      </c>
      <c r="G4" s="43">
        <f>Total_Credit_Hours_C4</f>
        <v>0</v>
      </c>
      <c r="H4" s="6"/>
      <c r="I4" s="2"/>
      <c r="J4" s="2"/>
      <c r="K4" s="2"/>
    </row>
    <row r="5" spans="1:11" s="11" customFormat="1" ht="17" thickBot="1" x14ac:dyDescent="0.25">
      <c r="A5" s="28" t="s">
        <v>9</v>
      </c>
      <c r="B5" s="29" t="e">
        <f>B3/B4</f>
        <v>#DIV/0!</v>
      </c>
      <c r="C5" s="29" t="e">
        <f>Science_GPA</f>
        <v>#DIV/0!</v>
      </c>
      <c r="D5" s="30" t="e">
        <f>College_1_GPA</f>
        <v>#DIV/0!</v>
      </c>
      <c r="E5" s="30" t="e">
        <f>College_2_GPA</f>
        <v>#DIV/0!</v>
      </c>
      <c r="F5" s="30" t="e">
        <f>College_3_GPA</f>
        <v>#DIV/0!</v>
      </c>
      <c r="G5" s="42" t="e">
        <f>College_4_GPA</f>
        <v>#DIV/0!</v>
      </c>
      <c r="H5" s="21"/>
      <c r="I5" s="10"/>
      <c r="J5" s="10"/>
      <c r="K5" s="10"/>
    </row>
    <row r="6" spans="1:11" s="9" customFormat="1" ht="16.25" customHeight="1" x14ac:dyDescent="0.2">
      <c r="A6" s="12" t="s">
        <v>25</v>
      </c>
      <c r="B6" s="8"/>
      <c r="C6" s="8"/>
      <c r="D6" s="8"/>
      <c r="E6" s="8"/>
      <c r="F6" s="8"/>
      <c r="G6" s="8"/>
      <c r="H6" s="8"/>
      <c r="I6" s="8"/>
      <c r="J6" s="8"/>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
  <sheetViews>
    <sheetView showGridLines="0" showRowColHeaders="0" workbookViewId="0">
      <selection activeCell="A3" sqref="A3"/>
    </sheetView>
  </sheetViews>
  <sheetFormatPr baseColWidth="10" defaultColWidth="0" defaultRowHeight="0" customHeight="1" zeroHeight="1" x14ac:dyDescent="0.2"/>
  <cols>
    <col min="1" max="1" width="28.25" style="19" customWidth="1"/>
    <col min="2" max="2" width="9.25" style="1" customWidth="1"/>
    <col min="3" max="5" width="9.25" style="100" customWidth="1"/>
    <col min="6" max="6" width="1.75" style="100" customWidth="1"/>
    <col min="7" max="8" width="8.125" style="1" customWidth="1"/>
    <col min="9" max="9" width="2.5" style="100" customWidth="1"/>
    <col min="10" max="12" width="9.25" style="1" hidden="1" customWidth="1"/>
    <col min="13" max="13" width="0" hidden="1" customWidth="1"/>
    <col min="14" max="16384" width="9.25" hidden="1"/>
  </cols>
  <sheetData>
    <row r="1" spans="1:12" s="103" customFormat="1" ht="65" customHeight="1" x14ac:dyDescent="0.2">
      <c r="A1" s="98" t="s">
        <v>29</v>
      </c>
      <c r="B1" s="99">
        <f>Name</f>
        <v>0</v>
      </c>
      <c r="C1" s="100"/>
      <c r="D1" s="100"/>
      <c r="E1" s="100"/>
      <c r="F1" s="100"/>
      <c r="G1" s="101"/>
      <c r="H1" s="102"/>
      <c r="I1" s="100"/>
      <c r="J1" s="100"/>
      <c r="K1" s="100"/>
      <c r="L1" s="100"/>
    </row>
    <row r="2" spans="1:12" s="20" customFormat="1" ht="17" thickBot="1" x14ac:dyDescent="0.25">
      <c r="A2" s="65" t="s">
        <v>21</v>
      </c>
      <c r="B2" s="66"/>
      <c r="C2" s="66"/>
      <c r="D2" s="27"/>
      <c r="E2" s="27"/>
      <c r="F2" s="102"/>
      <c r="G2" s="76" t="s">
        <v>43</v>
      </c>
      <c r="H2" s="77"/>
      <c r="I2" s="100"/>
      <c r="J2" s="7"/>
      <c r="K2" s="7"/>
      <c r="L2" s="7"/>
    </row>
    <row r="3" spans="1:12" s="26" customFormat="1" ht="36" thickTop="1" thickBot="1" x14ac:dyDescent="0.25">
      <c r="A3" s="95" t="s">
        <v>65</v>
      </c>
      <c r="B3" s="96" t="s">
        <v>6</v>
      </c>
      <c r="C3" s="96" t="s">
        <v>7</v>
      </c>
      <c r="D3" s="97" t="s">
        <v>8</v>
      </c>
      <c r="E3" s="128" t="s">
        <v>52</v>
      </c>
      <c r="F3" s="104"/>
      <c r="G3" s="82" t="s">
        <v>35</v>
      </c>
      <c r="H3" s="83" t="s">
        <v>1</v>
      </c>
      <c r="I3" s="107"/>
    </row>
    <row r="4" spans="1:12" ht="16" hidden="1" x14ac:dyDescent="0.2">
      <c r="A4" s="88"/>
      <c r="B4" s="24"/>
      <c r="C4" s="25"/>
      <c r="D4" s="25"/>
      <c r="E4" s="86"/>
      <c r="G4" s="78"/>
      <c r="H4" s="80"/>
      <c r="J4"/>
      <c r="K4"/>
      <c r="L4"/>
    </row>
    <row r="5" spans="1:12" s="15" customFormat="1" ht="16" x14ac:dyDescent="0.2">
      <c r="A5" s="89"/>
      <c r="B5" s="45"/>
      <c r="C5" s="46"/>
      <c r="D5" s="53"/>
      <c r="E5" s="91"/>
      <c r="F5" s="100"/>
      <c r="G5" s="79" t="s">
        <v>50</v>
      </c>
      <c r="H5" s="87">
        <v>4</v>
      </c>
      <c r="I5" s="100"/>
    </row>
    <row r="6" spans="1:12" s="15" customFormat="1" ht="18" x14ac:dyDescent="0.2">
      <c r="A6" s="89"/>
      <c r="B6" s="45"/>
      <c r="C6" s="46"/>
      <c r="D6" s="53"/>
      <c r="E6" s="91"/>
      <c r="F6" s="100"/>
      <c r="G6" s="79" t="s">
        <v>10</v>
      </c>
      <c r="H6" s="81">
        <v>3.67</v>
      </c>
      <c r="I6" s="100"/>
    </row>
    <row r="7" spans="1:12" s="15" customFormat="1" ht="18" x14ac:dyDescent="0.2">
      <c r="A7" s="89"/>
      <c r="B7" s="45"/>
      <c r="C7" s="46"/>
      <c r="D7" s="53"/>
      <c r="E7" s="91"/>
      <c r="F7" s="100"/>
      <c r="G7" s="79" t="s">
        <v>11</v>
      </c>
      <c r="H7" s="81">
        <v>3.33</v>
      </c>
      <c r="I7" s="100"/>
    </row>
    <row r="8" spans="1:12" s="15" customFormat="1" ht="16" x14ac:dyDescent="0.2">
      <c r="A8" s="89"/>
      <c r="B8" s="45"/>
      <c r="C8" s="46"/>
      <c r="D8" s="53"/>
      <c r="E8" s="91"/>
      <c r="F8" s="100"/>
      <c r="G8" s="79" t="s">
        <v>17</v>
      </c>
      <c r="H8" s="81">
        <v>3</v>
      </c>
      <c r="I8" s="100"/>
    </row>
    <row r="9" spans="1:12" s="15" customFormat="1" ht="18" x14ac:dyDescent="0.2">
      <c r="A9" s="89"/>
      <c r="B9" s="45"/>
      <c r="C9" s="46"/>
      <c r="D9" s="53"/>
      <c r="E9" s="91"/>
      <c r="F9" s="100"/>
      <c r="G9" s="79" t="s">
        <v>12</v>
      </c>
      <c r="H9" s="81">
        <v>2.67</v>
      </c>
      <c r="I9" s="100"/>
    </row>
    <row r="10" spans="1:12" s="15" customFormat="1" ht="18" x14ac:dyDescent="0.2">
      <c r="A10" s="89"/>
      <c r="B10" s="45"/>
      <c r="C10" s="46"/>
      <c r="D10" s="53"/>
      <c r="E10" s="91"/>
      <c r="F10" s="100"/>
      <c r="G10" s="79" t="s">
        <v>13</v>
      </c>
      <c r="H10" s="81">
        <v>2.33</v>
      </c>
      <c r="I10" s="100"/>
    </row>
    <row r="11" spans="1:12" s="15" customFormat="1" ht="16" x14ac:dyDescent="0.2">
      <c r="A11" s="89"/>
      <c r="B11" s="45"/>
      <c r="C11" s="46"/>
      <c r="D11" s="53"/>
      <c r="E11" s="91"/>
      <c r="F11" s="100"/>
      <c r="G11" s="79" t="s">
        <v>19</v>
      </c>
      <c r="H11" s="81">
        <v>2</v>
      </c>
      <c r="I11" s="100"/>
    </row>
    <row r="12" spans="1:12" s="15" customFormat="1" ht="18" x14ac:dyDescent="0.2">
      <c r="A12" s="89"/>
      <c r="B12" s="45"/>
      <c r="C12" s="46"/>
      <c r="D12" s="53"/>
      <c r="E12" s="91"/>
      <c r="F12" s="100"/>
      <c r="G12" s="79" t="s">
        <v>14</v>
      </c>
      <c r="H12" s="81">
        <v>1.67</v>
      </c>
      <c r="I12" s="100"/>
    </row>
    <row r="13" spans="1:12" s="15" customFormat="1" ht="18" x14ac:dyDescent="0.2">
      <c r="A13" s="89"/>
      <c r="B13" s="45"/>
      <c r="C13" s="46"/>
      <c r="D13" s="53"/>
      <c r="E13" s="91"/>
      <c r="F13" s="100"/>
      <c r="G13" s="79" t="s">
        <v>15</v>
      </c>
      <c r="H13" s="81">
        <v>1.33</v>
      </c>
      <c r="I13" s="100"/>
    </row>
    <row r="14" spans="1:12" s="15" customFormat="1" ht="16" x14ac:dyDescent="0.2">
      <c r="A14" s="89"/>
      <c r="B14" s="45"/>
      <c r="C14" s="46"/>
      <c r="D14" s="53"/>
      <c r="E14" s="91"/>
      <c r="F14" s="100"/>
      <c r="G14" s="79" t="s">
        <v>18</v>
      </c>
      <c r="H14" s="81">
        <v>1</v>
      </c>
      <c r="I14" s="100"/>
    </row>
    <row r="15" spans="1:12" s="15" customFormat="1" ht="18" x14ac:dyDescent="0.2">
      <c r="A15" s="89"/>
      <c r="B15" s="45"/>
      <c r="C15" s="46"/>
      <c r="D15" s="53"/>
      <c r="E15" s="91"/>
      <c r="F15" s="100"/>
      <c r="G15" s="79" t="s">
        <v>16</v>
      </c>
      <c r="H15" s="81">
        <v>0.67</v>
      </c>
      <c r="I15" s="100"/>
    </row>
    <row r="16" spans="1:12" s="15" customFormat="1" ht="16" x14ac:dyDescent="0.2">
      <c r="A16" s="89"/>
      <c r="B16" s="45"/>
      <c r="C16" s="46"/>
      <c r="D16" s="53"/>
      <c r="E16" s="91"/>
      <c r="F16" s="105"/>
      <c r="G16" s="84" t="s">
        <v>4</v>
      </c>
      <c r="H16" s="85">
        <v>0</v>
      </c>
      <c r="I16" s="100"/>
    </row>
    <row r="17" spans="1:9" s="15" customFormat="1" ht="16" x14ac:dyDescent="0.2">
      <c r="A17" s="89"/>
      <c r="B17" s="45"/>
      <c r="C17" s="46"/>
      <c r="D17" s="53"/>
      <c r="E17" s="91"/>
      <c r="F17" s="105"/>
      <c r="G17" s="112" t="s">
        <v>51</v>
      </c>
      <c r="H17" s="105"/>
      <c r="I17" s="100"/>
    </row>
    <row r="18" spans="1:9" s="15" customFormat="1" ht="16" x14ac:dyDescent="0.2">
      <c r="A18" s="89"/>
      <c r="B18" s="45"/>
      <c r="C18" s="46"/>
      <c r="D18" s="53"/>
      <c r="E18" s="91"/>
      <c r="F18" s="105"/>
      <c r="G18" s="105"/>
      <c r="H18" s="105"/>
      <c r="I18" s="100"/>
    </row>
    <row r="19" spans="1:9" s="15" customFormat="1" ht="16" x14ac:dyDescent="0.2">
      <c r="A19" s="89"/>
      <c r="B19" s="45"/>
      <c r="C19" s="46"/>
      <c r="D19" s="53"/>
      <c r="E19" s="91"/>
      <c r="F19" s="105"/>
      <c r="G19" s="105"/>
      <c r="H19" s="105"/>
      <c r="I19" s="100"/>
    </row>
    <row r="20" spans="1:9" s="15" customFormat="1" ht="16" x14ac:dyDescent="0.2">
      <c r="A20" s="89"/>
      <c r="B20" s="45"/>
      <c r="C20" s="46"/>
      <c r="D20" s="53"/>
      <c r="E20" s="91"/>
      <c r="F20" s="105"/>
      <c r="G20" s="105"/>
      <c r="H20" s="105"/>
      <c r="I20" s="100"/>
    </row>
    <row r="21" spans="1:9" s="15" customFormat="1" ht="16" x14ac:dyDescent="0.2">
      <c r="A21" s="89"/>
      <c r="B21" s="45"/>
      <c r="C21" s="46"/>
      <c r="D21" s="53"/>
      <c r="E21" s="91"/>
      <c r="F21" s="105"/>
      <c r="G21" s="105"/>
      <c r="H21" s="105"/>
      <c r="I21" s="100"/>
    </row>
    <row r="22" spans="1:9" s="15" customFormat="1" ht="16" x14ac:dyDescent="0.2">
      <c r="A22" s="89"/>
      <c r="B22" s="45"/>
      <c r="C22" s="46"/>
      <c r="D22" s="53"/>
      <c r="E22" s="91"/>
      <c r="F22" s="105"/>
      <c r="G22" s="105"/>
      <c r="H22" s="105"/>
      <c r="I22" s="100"/>
    </row>
    <row r="23" spans="1:9" s="15" customFormat="1" ht="16" x14ac:dyDescent="0.2">
      <c r="A23" s="89"/>
      <c r="B23" s="45"/>
      <c r="C23" s="46"/>
      <c r="D23" s="53"/>
      <c r="E23" s="91"/>
      <c r="F23" s="105"/>
      <c r="G23" s="105"/>
      <c r="H23" s="105"/>
      <c r="I23" s="100"/>
    </row>
    <row r="24" spans="1:9" s="15" customFormat="1" ht="16" x14ac:dyDescent="0.2">
      <c r="A24" s="89"/>
      <c r="B24" s="45"/>
      <c r="C24" s="46"/>
      <c r="D24" s="53"/>
      <c r="E24" s="91"/>
      <c r="F24" s="105"/>
      <c r="G24" s="105"/>
      <c r="H24" s="105"/>
      <c r="I24" s="100"/>
    </row>
    <row r="25" spans="1:9" s="15" customFormat="1" ht="16" x14ac:dyDescent="0.2">
      <c r="A25" s="89"/>
      <c r="B25" s="45"/>
      <c r="C25" s="46"/>
      <c r="D25" s="53"/>
      <c r="E25" s="91"/>
      <c r="F25" s="105"/>
      <c r="G25" s="105"/>
      <c r="H25" s="105"/>
      <c r="I25" s="100"/>
    </row>
    <row r="26" spans="1:9" s="15" customFormat="1" ht="16" x14ac:dyDescent="0.2">
      <c r="A26" s="89"/>
      <c r="B26" s="45"/>
      <c r="C26" s="46"/>
      <c r="D26" s="53"/>
      <c r="E26" s="91"/>
      <c r="F26" s="105"/>
      <c r="G26" s="105"/>
      <c r="H26" s="105"/>
      <c r="I26" s="100"/>
    </row>
    <row r="27" spans="1:9" s="15" customFormat="1" ht="16" x14ac:dyDescent="0.2">
      <c r="A27" s="89"/>
      <c r="B27" s="45"/>
      <c r="C27" s="46"/>
      <c r="D27" s="53"/>
      <c r="E27" s="91"/>
      <c r="F27" s="105"/>
      <c r="G27" s="105"/>
      <c r="H27" s="105"/>
      <c r="I27" s="100"/>
    </row>
    <row r="28" spans="1:9" s="15" customFormat="1" ht="16" x14ac:dyDescent="0.2">
      <c r="A28" s="89"/>
      <c r="B28" s="45"/>
      <c r="C28" s="46"/>
      <c r="D28" s="53"/>
      <c r="E28" s="91"/>
      <c r="F28" s="105"/>
      <c r="G28" s="105"/>
      <c r="H28" s="105"/>
      <c r="I28" s="100"/>
    </row>
    <row r="29" spans="1:9" s="15" customFormat="1" ht="16" x14ac:dyDescent="0.2">
      <c r="A29" s="89"/>
      <c r="B29" s="45"/>
      <c r="C29" s="46"/>
      <c r="D29" s="53"/>
      <c r="E29" s="91"/>
      <c r="F29" s="105"/>
      <c r="G29" s="105"/>
      <c r="H29" s="105"/>
      <c r="I29" s="100"/>
    </row>
    <row r="30" spans="1:9" s="15" customFormat="1" ht="16" x14ac:dyDescent="0.2">
      <c r="A30" s="89"/>
      <c r="B30" s="45"/>
      <c r="C30" s="46"/>
      <c r="D30" s="53"/>
      <c r="E30" s="91"/>
      <c r="F30" s="105"/>
      <c r="G30" s="105"/>
      <c r="H30" s="105"/>
      <c r="I30" s="100"/>
    </row>
    <row r="31" spans="1:9" s="15" customFormat="1" ht="16" x14ac:dyDescent="0.2">
      <c r="A31" s="89"/>
      <c r="B31" s="45"/>
      <c r="C31" s="46"/>
      <c r="D31" s="53"/>
      <c r="E31" s="91"/>
      <c r="F31" s="105"/>
      <c r="G31" s="105"/>
      <c r="H31" s="105"/>
      <c r="I31" s="100"/>
    </row>
    <row r="32" spans="1:9" s="15" customFormat="1" ht="16" x14ac:dyDescent="0.2">
      <c r="A32" s="89"/>
      <c r="B32" s="45"/>
      <c r="C32" s="46"/>
      <c r="D32" s="53"/>
      <c r="E32" s="91"/>
      <c r="F32" s="105"/>
      <c r="G32" s="105"/>
      <c r="H32" s="105"/>
      <c r="I32" s="100"/>
    </row>
    <row r="33" spans="1:12" s="15" customFormat="1" ht="16" x14ac:dyDescent="0.2">
      <c r="A33" s="89"/>
      <c r="B33" s="45"/>
      <c r="C33" s="46"/>
      <c r="D33" s="53"/>
      <c r="E33" s="91"/>
      <c r="F33" s="105"/>
      <c r="G33" s="105"/>
      <c r="H33" s="105"/>
      <c r="I33" s="100"/>
    </row>
    <row r="34" spans="1:12" s="15" customFormat="1" ht="16" x14ac:dyDescent="0.2">
      <c r="A34" s="89"/>
      <c r="B34" s="45"/>
      <c r="C34" s="46"/>
      <c r="D34" s="53"/>
      <c r="E34" s="91"/>
      <c r="F34" s="105"/>
      <c r="G34" s="105"/>
      <c r="H34" s="105"/>
      <c r="I34" s="100"/>
    </row>
    <row r="35" spans="1:12" s="15" customFormat="1" ht="16" x14ac:dyDescent="0.2">
      <c r="A35" s="89"/>
      <c r="B35" s="45"/>
      <c r="C35" s="46"/>
      <c r="D35" s="53"/>
      <c r="E35" s="91"/>
      <c r="F35" s="105"/>
      <c r="G35" s="105"/>
      <c r="H35" s="105"/>
      <c r="I35" s="100"/>
    </row>
    <row r="36" spans="1:12" s="15" customFormat="1" ht="16" x14ac:dyDescent="0.2">
      <c r="A36" s="89"/>
      <c r="B36" s="45"/>
      <c r="C36" s="46"/>
      <c r="D36" s="53"/>
      <c r="E36" s="91"/>
      <c r="F36" s="105"/>
      <c r="G36" s="105"/>
      <c r="H36" s="105"/>
      <c r="I36" s="100"/>
    </row>
    <row r="37" spans="1:12" s="15" customFormat="1" ht="16" x14ac:dyDescent="0.2">
      <c r="A37" s="89"/>
      <c r="B37" s="45"/>
      <c r="C37" s="46"/>
      <c r="D37" s="53"/>
      <c r="E37" s="91"/>
      <c r="F37" s="105"/>
      <c r="G37" s="105"/>
      <c r="H37" s="105"/>
      <c r="I37" s="100"/>
    </row>
    <row r="38" spans="1:12" s="15" customFormat="1" ht="16" x14ac:dyDescent="0.2">
      <c r="A38" s="89"/>
      <c r="B38" s="45"/>
      <c r="C38" s="46"/>
      <c r="D38" s="53"/>
      <c r="E38" s="91"/>
      <c r="F38" s="105"/>
      <c r="G38" s="105"/>
      <c r="H38" s="105"/>
      <c r="I38" s="100"/>
    </row>
    <row r="39" spans="1:12" s="15" customFormat="1" ht="16" x14ac:dyDescent="0.2">
      <c r="A39" s="89"/>
      <c r="B39" s="45"/>
      <c r="C39" s="46"/>
      <c r="D39" s="53"/>
      <c r="E39" s="91"/>
      <c r="F39" s="105"/>
      <c r="G39" s="105"/>
      <c r="H39" s="105"/>
      <c r="I39" s="100"/>
    </row>
    <row r="40" spans="1:12" s="15" customFormat="1" ht="16" x14ac:dyDescent="0.2">
      <c r="A40" s="90"/>
      <c r="B40" s="47"/>
      <c r="C40" s="48"/>
      <c r="D40" s="54"/>
      <c r="E40" s="92"/>
      <c r="F40" s="105"/>
      <c r="G40" s="105"/>
      <c r="H40" s="105"/>
      <c r="I40" s="100"/>
    </row>
    <row r="41" spans="1:12" s="9" customFormat="1" ht="17" thickBot="1" x14ac:dyDescent="0.25">
      <c r="A41" s="93" t="s">
        <v>32</v>
      </c>
      <c r="B41" s="94">
        <f t="array" ref="B41">SUM(B4:B40*C4:C40)</f>
        <v>0</v>
      </c>
      <c r="C41" s="108"/>
      <c r="D41" s="109"/>
      <c r="E41" s="109"/>
      <c r="F41" s="102"/>
      <c r="G41" s="102"/>
      <c r="H41" s="105"/>
      <c r="I41" s="100"/>
    </row>
    <row r="42" spans="1:12" s="9" customFormat="1" ht="17" thickBot="1" x14ac:dyDescent="0.25">
      <c r="A42" s="64" t="s">
        <v>31</v>
      </c>
      <c r="B42" s="50">
        <f>SUM(C4:C40)</f>
        <v>0</v>
      </c>
      <c r="C42" s="108"/>
      <c r="D42" s="109"/>
      <c r="E42" s="109"/>
      <c r="F42" s="102"/>
      <c r="G42" s="102"/>
      <c r="H42" s="102"/>
      <c r="I42" s="100"/>
    </row>
    <row r="43" spans="1:12" s="9" customFormat="1" ht="17" thickBot="1" x14ac:dyDescent="0.25">
      <c r="A43" s="64" t="s">
        <v>20</v>
      </c>
      <c r="B43" s="49" t="e">
        <f>Total_Weighted_Points_Science/Total_Credit_Hours_Science</f>
        <v>#DIV/0!</v>
      </c>
      <c r="C43" s="108"/>
      <c r="D43" s="109"/>
      <c r="E43" s="109"/>
      <c r="F43" s="102"/>
      <c r="G43" s="102"/>
      <c r="H43" s="102"/>
      <c r="I43" s="100"/>
    </row>
    <row r="44" spans="1:12" s="14" customFormat="1" ht="16.25" customHeight="1" x14ac:dyDescent="0.2">
      <c r="A44" s="111" t="s">
        <v>25</v>
      </c>
      <c r="B44" s="110"/>
      <c r="C44" s="110"/>
      <c r="D44" s="110"/>
      <c r="E44" s="110"/>
      <c r="F44" s="106"/>
      <c r="G44" s="106"/>
      <c r="H44" s="102"/>
      <c r="I44" s="106"/>
    </row>
    <row r="45" spans="1:12" ht="16" hidden="1" x14ac:dyDescent="0.2">
      <c r="A45" s="17"/>
      <c r="B45"/>
      <c r="C45" s="103"/>
      <c r="D45" s="103"/>
      <c r="E45" s="103"/>
      <c r="H45" s="22"/>
      <c r="J45"/>
      <c r="K45"/>
      <c r="L45"/>
    </row>
    <row r="46" spans="1:12" ht="16" hidden="1" x14ac:dyDescent="0.2">
      <c r="A46" s="17"/>
      <c r="B46"/>
      <c r="C46" s="103"/>
      <c r="D46" s="103"/>
      <c r="E46" s="103"/>
      <c r="J46"/>
      <c r="K46"/>
      <c r="L46"/>
    </row>
    <row r="47" spans="1:12" ht="16" hidden="1" x14ac:dyDescent="0.2">
      <c r="A47" s="17"/>
      <c r="B47"/>
      <c r="C47" s="103"/>
      <c r="D47" s="103"/>
      <c r="E47" s="103"/>
      <c r="J47"/>
      <c r="K47"/>
      <c r="L47"/>
    </row>
    <row r="48" spans="1:12" ht="16.25" hidden="1" customHeight="1" x14ac:dyDescent="0.2"/>
    <row r="49" ht="16.25" hidden="1" customHeight="1" x14ac:dyDescent="0.2"/>
    <row r="50" ht="16.25" hidden="1" customHeight="1" x14ac:dyDescent="0.2"/>
  </sheetData>
  <phoneticPr fontId="14" type="noConversion"/>
  <dataValidations count="3">
    <dataValidation type="decimal" allowBlank="1" showErrorMessage="1" errorTitle="Wrong grade format!" error="Enter the grade on a scale of 0 to 4. See the conversion table at right to convert letter grades to numerical values." sqref="B5:B40" xr:uid="{00000000-0002-0000-0200-000000000000}">
      <formula1>0</formula1>
      <formula2>4</formula2>
    </dataValidation>
    <dataValidation type="whole" operator="greaterThan" allowBlank="1" showErrorMessage="1" errorTitle="I don't recognize that entry." error="Enter the four-digit year in which you took this course." sqref="E5:E40" xr:uid="{00000000-0002-0000-0200-000001000000}">
      <formula1>1940</formula1>
    </dataValidation>
    <dataValidation type="decimal" operator="greaterThan" allowBlank="1" showErrorMessage="1" errorTitle="Credit Hours omitted." error="Enter the credit hours for this course." sqref="C5:C40" xr:uid="{00000000-0002-0000-0200-000002000000}">
      <formula1>0</formula1>
    </dataValidation>
  </dataValidation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4"/>
  <sheetViews>
    <sheetView showGridLines="0" showRowColHeaders="0" workbookViewId="0">
      <selection activeCell="A3" sqref="A3"/>
    </sheetView>
  </sheetViews>
  <sheetFormatPr baseColWidth="10" defaultColWidth="0" defaultRowHeight="0" customHeight="1" zeroHeight="1" x14ac:dyDescent="0.2"/>
  <cols>
    <col min="1" max="1" width="28.25" style="16" customWidth="1"/>
    <col min="2" max="5" width="9.25" style="1" customWidth="1"/>
    <col min="6" max="6" width="2.5" style="100" customWidth="1"/>
    <col min="7" max="8" width="9.25" style="1" customWidth="1"/>
    <col min="9" max="9" width="2.5" style="100" customWidth="1"/>
    <col min="10" max="12" width="9.25" style="1" hidden="1" customWidth="1"/>
    <col min="13" max="13" width="0" hidden="1" customWidth="1"/>
    <col min="14" max="16384" width="9.25" hidden="1"/>
  </cols>
  <sheetData>
    <row r="1" spans="1:12" s="103" customFormat="1" ht="65" customHeight="1" x14ac:dyDescent="0.2">
      <c r="A1" s="136" t="s">
        <v>29</v>
      </c>
      <c r="B1" s="113">
        <f>Name</f>
        <v>0</v>
      </c>
      <c r="C1" s="100"/>
      <c r="D1" s="100"/>
      <c r="E1" s="100"/>
      <c r="F1" s="100"/>
      <c r="G1" s="100"/>
      <c r="H1" s="100"/>
      <c r="I1" s="100"/>
      <c r="J1" s="100"/>
      <c r="K1" s="100"/>
      <c r="L1" s="100"/>
    </row>
    <row r="2" spans="1:12" s="20" customFormat="1" ht="17" x14ac:dyDescent="0.2">
      <c r="A2" s="135" t="s">
        <v>24</v>
      </c>
      <c r="B2" s="131"/>
      <c r="C2" s="132"/>
      <c r="D2" s="132"/>
      <c r="E2" s="132"/>
      <c r="F2" s="102"/>
      <c r="G2" s="133" t="s">
        <v>43</v>
      </c>
      <c r="H2" s="134"/>
      <c r="I2" s="100"/>
      <c r="J2" s="7"/>
      <c r="K2" s="7"/>
      <c r="L2" s="7"/>
    </row>
    <row r="3" spans="1:12" s="26" customFormat="1" ht="35" thickBot="1" x14ac:dyDescent="0.25">
      <c r="A3" s="95" t="s">
        <v>66</v>
      </c>
      <c r="B3" s="96" t="s">
        <v>6</v>
      </c>
      <c r="C3" s="96" t="s">
        <v>7</v>
      </c>
      <c r="D3" s="96" t="s">
        <v>8</v>
      </c>
      <c r="E3" s="128" t="s">
        <v>52</v>
      </c>
      <c r="F3" s="117"/>
      <c r="G3" s="82" t="s">
        <v>35</v>
      </c>
      <c r="H3" s="83" t="s">
        <v>1</v>
      </c>
      <c r="I3" s="114"/>
    </row>
    <row r="4" spans="1:12" ht="16" hidden="1" x14ac:dyDescent="0.2">
      <c r="A4" s="120"/>
      <c r="B4" s="24"/>
      <c r="C4" s="55"/>
      <c r="D4" s="25"/>
      <c r="E4" s="86"/>
      <c r="F4" s="109"/>
      <c r="G4" s="78"/>
      <c r="H4" s="80"/>
      <c r="I4" s="103"/>
      <c r="J4"/>
      <c r="K4"/>
      <c r="L4"/>
    </row>
    <row r="5" spans="1:12" ht="16" x14ac:dyDescent="0.2">
      <c r="A5" s="121"/>
      <c r="B5" s="45"/>
      <c r="C5" s="60"/>
      <c r="D5" s="51"/>
      <c r="E5" s="123"/>
      <c r="F5" s="118"/>
      <c r="G5" s="79" t="s">
        <v>50</v>
      </c>
      <c r="H5" s="87">
        <v>4</v>
      </c>
      <c r="I5" s="103"/>
      <c r="J5"/>
      <c r="K5"/>
      <c r="L5"/>
    </row>
    <row r="6" spans="1:12" ht="18" x14ac:dyDescent="0.2">
      <c r="A6" s="121"/>
      <c r="B6" s="45"/>
      <c r="C6" s="60"/>
      <c r="D6" s="51"/>
      <c r="E6" s="123"/>
      <c r="F6" s="118"/>
      <c r="G6" s="79" t="s">
        <v>10</v>
      </c>
      <c r="H6" s="81">
        <v>3.67</v>
      </c>
      <c r="I6" s="103"/>
      <c r="J6"/>
      <c r="K6"/>
      <c r="L6"/>
    </row>
    <row r="7" spans="1:12" ht="18" x14ac:dyDescent="0.2">
      <c r="A7" s="121"/>
      <c r="B7" s="45"/>
      <c r="C7" s="60"/>
      <c r="D7" s="51"/>
      <c r="E7" s="123"/>
      <c r="F7" s="118"/>
      <c r="G7" s="79" t="s">
        <v>11</v>
      </c>
      <c r="H7" s="81">
        <v>3.33</v>
      </c>
      <c r="I7" s="103"/>
      <c r="J7"/>
      <c r="K7"/>
      <c r="L7"/>
    </row>
    <row r="8" spans="1:12" ht="16" x14ac:dyDescent="0.2">
      <c r="A8" s="121"/>
      <c r="B8" s="45"/>
      <c r="C8" s="60"/>
      <c r="D8" s="51"/>
      <c r="E8" s="123"/>
      <c r="F8" s="118"/>
      <c r="G8" s="79" t="s">
        <v>17</v>
      </c>
      <c r="H8" s="81">
        <v>3</v>
      </c>
      <c r="I8" s="103"/>
      <c r="J8"/>
      <c r="K8"/>
      <c r="L8"/>
    </row>
    <row r="9" spans="1:12" ht="18" x14ac:dyDescent="0.2">
      <c r="A9" s="121"/>
      <c r="B9" s="45"/>
      <c r="C9" s="60"/>
      <c r="D9" s="51"/>
      <c r="E9" s="124"/>
      <c r="F9" s="119"/>
      <c r="G9" s="79" t="s">
        <v>12</v>
      </c>
      <c r="H9" s="81">
        <v>2.67</v>
      </c>
      <c r="I9" s="103"/>
      <c r="J9"/>
      <c r="K9"/>
      <c r="L9"/>
    </row>
    <row r="10" spans="1:12" ht="18" x14ac:dyDescent="0.2">
      <c r="A10" s="121"/>
      <c r="B10" s="45"/>
      <c r="C10" s="60"/>
      <c r="D10" s="51"/>
      <c r="E10" s="124"/>
      <c r="F10" s="119"/>
      <c r="G10" s="79" t="s">
        <v>13</v>
      </c>
      <c r="H10" s="81">
        <v>2.33</v>
      </c>
      <c r="I10" s="103"/>
      <c r="J10"/>
      <c r="K10"/>
      <c r="L10"/>
    </row>
    <row r="11" spans="1:12" ht="16" x14ac:dyDescent="0.2">
      <c r="A11" s="121"/>
      <c r="B11" s="45"/>
      <c r="C11" s="60"/>
      <c r="D11" s="51"/>
      <c r="E11" s="124"/>
      <c r="F11" s="119"/>
      <c r="G11" s="79" t="s">
        <v>19</v>
      </c>
      <c r="H11" s="81">
        <v>2</v>
      </c>
      <c r="I11" s="103"/>
      <c r="J11"/>
      <c r="K11"/>
      <c r="L11"/>
    </row>
    <row r="12" spans="1:12" ht="18" x14ac:dyDescent="0.2">
      <c r="A12" s="121"/>
      <c r="B12" s="45"/>
      <c r="C12" s="60"/>
      <c r="D12" s="51"/>
      <c r="E12" s="124"/>
      <c r="F12" s="119"/>
      <c r="G12" s="79" t="s">
        <v>14</v>
      </c>
      <c r="H12" s="81">
        <v>1.67</v>
      </c>
      <c r="I12" s="103"/>
      <c r="J12"/>
      <c r="K12"/>
      <c r="L12"/>
    </row>
    <row r="13" spans="1:12" ht="18" x14ac:dyDescent="0.2">
      <c r="A13" s="121"/>
      <c r="B13" s="45"/>
      <c r="C13" s="60"/>
      <c r="D13" s="51"/>
      <c r="E13" s="124"/>
      <c r="F13" s="119"/>
      <c r="G13" s="79" t="s">
        <v>15</v>
      </c>
      <c r="H13" s="81">
        <v>1.33</v>
      </c>
      <c r="I13" s="103"/>
      <c r="J13"/>
      <c r="K13"/>
      <c r="L13"/>
    </row>
    <row r="14" spans="1:12" ht="16" x14ac:dyDescent="0.2">
      <c r="A14" s="121"/>
      <c r="B14" s="45"/>
      <c r="C14" s="60"/>
      <c r="D14" s="51"/>
      <c r="E14" s="124"/>
      <c r="F14" s="119"/>
      <c r="G14" s="79" t="s">
        <v>18</v>
      </c>
      <c r="H14" s="81">
        <v>1</v>
      </c>
      <c r="I14" s="103"/>
      <c r="J14"/>
      <c r="K14"/>
      <c r="L14"/>
    </row>
    <row r="15" spans="1:12" ht="18" x14ac:dyDescent="0.2">
      <c r="A15" s="121"/>
      <c r="B15" s="45"/>
      <c r="C15" s="60"/>
      <c r="D15" s="51"/>
      <c r="E15" s="124"/>
      <c r="F15" s="119"/>
      <c r="G15" s="79" t="s">
        <v>16</v>
      </c>
      <c r="H15" s="81">
        <v>0.67</v>
      </c>
      <c r="I15" s="103"/>
      <c r="J15"/>
      <c r="K15"/>
      <c r="L15"/>
    </row>
    <row r="16" spans="1:12" ht="16" x14ac:dyDescent="0.2">
      <c r="A16" s="121"/>
      <c r="B16" s="45"/>
      <c r="C16" s="60"/>
      <c r="D16" s="51"/>
      <c r="E16" s="124"/>
      <c r="F16" s="119"/>
      <c r="G16" s="84" t="s">
        <v>4</v>
      </c>
      <c r="H16" s="85">
        <v>0</v>
      </c>
      <c r="I16" s="103"/>
      <c r="J16"/>
      <c r="K16"/>
      <c r="L16"/>
    </row>
    <row r="17" spans="1:12" ht="16" x14ac:dyDescent="0.2">
      <c r="A17" s="121"/>
      <c r="B17" s="45"/>
      <c r="C17" s="60"/>
      <c r="D17" s="51"/>
      <c r="E17" s="124"/>
      <c r="F17" s="119"/>
      <c r="G17" s="130" t="s">
        <v>51</v>
      </c>
      <c r="H17" s="119"/>
      <c r="I17" s="103"/>
      <c r="J17"/>
      <c r="K17"/>
      <c r="L17"/>
    </row>
    <row r="18" spans="1:12" ht="16" x14ac:dyDescent="0.2">
      <c r="A18" s="121"/>
      <c r="B18" s="45"/>
      <c r="C18" s="60"/>
      <c r="D18" s="51"/>
      <c r="E18" s="124"/>
      <c r="F18" s="119"/>
      <c r="G18" s="119"/>
      <c r="H18" s="119"/>
      <c r="I18" s="103"/>
      <c r="J18"/>
      <c r="K18"/>
      <c r="L18"/>
    </row>
    <row r="19" spans="1:12" ht="16" x14ac:dyDescent="0.2">
      <c r="A19" s="121"/>
      <c r="B19" s="45"/>
      <c r="C19" s="60"/>
      <c r="D19" s="51"/>
      <c r="E19" s="124"/>
      <c r="F19" s="119"/>
      <c r="G19" s="119"/>
      <c r="H19" s="119"/>
      <c r="I19" s="103"/>
      <c r="J19"/>
      <c r="K19"/>
      <c r="L19"/>
    </row>
    <row r="20" spans="1:12" ht="16" x14ac:dyDescent="0.2">
      <c r="A20" s="121"/>
      <c r="B20" s="45"/>
      <c r="C20" s="60"/>
      <c r="D20" s="51"/>
      <c r="E20" s="124"/>
      <c r="F20" s="119"/>
      <c r="G20" s="119"/>
      <c r="H20" s="119"/>
      <c r="I20" s="103"/>
      <c r="J20"/>
      <c r="K20"/>
      <c r="L20"/>
    </row>
    <row r="21" spans="1:12" ht="16" x14ac:dyDescent="0.2">
      <c r="A21" s="121"/>
      <c r="B21" s="45"/>
      <c r="C21" s="60"/>
      <c r="D21" s="51"/>
      <c r="E21" s="124"/>
      <c r="F21" s="119"/>
      <c r="G21" s="119"/>
      <c r="H21" s="119"/>
      <c r="I21" s="103"/>
      <c r="J21"/>
      <c r="K21"/>
      <c r="L21"/>
    </row>
    <row r="22" spans="1:12" ht="16" x14ac:dyDescent="0.2">
      <c r="A22" s="121"/>
      <c r="B22" s="45"/>
      <c r="C22" s="60"/>
      <c r="D22" s="51"/>
      <c r="E22" s="124"/>
      <c r="F22" s="119"/>
      <c r="G22" s="119"/>
      <c r="H22" s="119"/>
      <c r="I22" s="103"/>
      <c r="J22"/>
      <c r="K22"/>
      <c r="L22"/>
    </row>
    <row r="23" spans="1:12" ht="16" x14ac:dyDescent="0.2">
      <c r="A23" s="121"/>
      <c r="B23" s="45"/>
      <c r="C23" s="60"/>
      <c r="D23" s="51"/>
      <c r="E23" s="124"/>
      <c r="F23" s="119"/>
      <c r="G23" s="119"/>
      <c r="H23" s="119"/>
      <c r="I23" s="103"/>
      <c r="J23"/>
      <c r="K23"/>
      <c r="L23"/>
    </row>
    <row r="24" spans="1:12" ht="16" x14ac:dyDescent="0.2">
      <c r="A24" s="121"/>
      <c r="B24" s="45"/>
      <c r="C24" s="60"/>
      <c r="D24" s="51"/>
      <c r="E24" s="124"/>
      <c r="F24" s="119"/>
      <c r="G24" s="119"/>
      <c r="H24" s="119"/>
      <c r="I24" s="103"/>
      <c r="J24"/>
      <c r="K24"/>
      <c r="L24"/>
    </row>
    <row r="25" spans="1:12" ht="16" x14ac:dyDescent="0.2">
      <c r="A25" s="121"/>
      <c r="B25" s="45"/>
      <c r="C25" s="60"/>
      <c r="D25" s="51"/>
      <c r="E25" s="124"/>
      <c r="F25" s="119"/>
      <c r="G25" s="119"/>
      <c r="H25" s="119"/>
      <c r="I25" s="103"/>
      <c r="J25"/>
      <c r="K25"/>
      <c r="L25"/>
    </row>
    <row r="26" spans="1:12" ht="16" x14ac:dyDescent="0.2">
      <c r="A26" s="121"/>
      <c r="B26" s="45"/>
      <c r="C26" s="60"/>
      <c r="D26" s="51"/>
      <c r="E26" s="124"/>
      <c r="F26" s="119"/>
      <c r="G26" s="119"/>
      <c r="H26" s="119"/>
      <c r="I26" s="103"/>
      <c r="J26"/>
      <c r="K26"/>
      <c r="L26"/>
    </row>
    <row r="27" spans="1:12" ht="16" x14ac:dyDescent="0.2">
      <c r="A27" s="121"/>
      <c r="B27" s="45"/>
      <c r="C27" s="60"/>
      <c r="D27" s="51"/>
      <c r="E27" s="124"/>
      <c r="F27" s="119"/>
      <c r="G27" s="119"/>
      <c r="H27" s="119"/>
      <c r="I27" s="103"/>
      <c r="J27"/>
      <c r="K27"/>
      <c r="L27"/>
    </row>
    <row r="28" spans="1:12" ht="16" x14ac:dyDescent="0.2">
      <c r="A28" s="121"/>
      <c r="B28" s="45"/>
      <c r="C28" s="60"/>
      <c r="D28" s="51"/>
      <c r="E28" s="124"/>
      <c r="F28" s="119"/>
      <c r="G28" s="119"/>
      <c r="H28" s="119"/>
      <c r="I28" s="103"/>
      <c r="J28"/>
      <c r="K28"/>
      <c r="L28"/>
    </row>
    <row r="29" spans="1:12" ht="16" x14ac:dyDescent="0.2">
      <c r="A29" s="121"/>
      <c r="B29" s="45"/>
      <c r="C29" s="60"/>
      <c r="D29" s="51"/>
      <c r="E29" s="124"/>
      <c r="F29" s="119"/>
      <c r="G29" s="119"/>
      <c r="H29" s="119"/>
      <c r="I29" s="103"/>
      <c r="J29"/>
      <c r="K29"/>
      <c r="L29"/>
    </row>
    <row r="30" spans="1:12" ht="16" x14ac:dyDescent="0.2">
      <c r="A30" s="121"/>
      <c r="B30" s="45"/>
      <c r="C30" s="60"/>
      <c r="D30" s="51"/>
      <c r="E30" s="124"/>
      <c r="F30" s="119"/>
      <c r="G30" s="119"/>
      <c r="H30" s="119"/>
      <c r="I30" s="103"/>
      <c r="J30"/>
      <c r="K30"/>
      <c r="L30"/>
    </row>
    <row r="31" spans="1:12" ht="16" x14ac:dyDescent="0.2">
      <c r="A31" s="121"/>
      <c r="B31" s="45"/>
      <c r="C31" s="60"/>
      <c r="D31" s="51"/>
      <c r="E31" s="124"/>
      <c r="F31" s="119"/>
      <c r="G31" s="119"/>
      <c r="H31" s="119"/>
      <c r="I31" s="103"/>
      <c r="J31"/>
      <c r="K31"/>
      <c r="L31"/>
    </row>
    <row r="32" spans="1:12" ht="16" x14ac:dyDescent="0.2">
      <c r="A32" s="121"/>
      <c r="B32" s="45"/>
      <c r="C32" s="60"/>
      <c r="D32" s="51"/>
      <c r="E32" s="124"/>
      <c r="F32" s="119"/>
      <c r="G32" s="119"/>
      <c r="H32" s="119"/>
      <c r="I32" s="103"/>
      <c r="J32"/>
      <c r="K32"/>
      <c r="L32"/>
    </row>
    <row r="33" spans="1:12" ht="16" x14ac:dyDescent="0.2">
      <c r="A33" s="121"/>
      <c r="B33" s="45"/>
      <c r="C33" s="60"/>
      <c r="D33" s="51"/>
      <c r="E33" s="124"/>
      <c r="F33" s="119"/>
      <c r="G33" s="119"/>
      <c r="H33" s="119"/>
      <c r="I33" s="103"/>
      <c r="J33"/>
      <c r="K33"/>
      <c r="L33"/>
    </row>
    <row r="34" spans="1:12" ht="16" x14ac:dyDescent="0.2">
      <c r="A34" s="121"/>
      <c r="B34" s="45"/>
      <c r="C34" s="60"/>
      <c r="D34" s="51"/>
      <c r="E34" s="124"/>
      <c r="F34" s="119"/>
      <c r="G34" s="119"/>
      <c r="H34" s="119"/>
      <c r="I34" s="103"/>
      <c r="J34"/>
      <c r="K34"/>
      <c r="L34"/>
    </row>
    <row r="35" spans="1:12" ht="16" x14ac:dyDescent="0.2">
      <c r="A35" s="121"/>
      <c r="B35" s="45"/>
      <c r="C35" s="60"/>
      <c r="D35" s="51"/>
      <c r="E35" s="124"/>
      <c r="F35" s="119"/>
      <c r="G35" s="119"/>
      <c r="H35" s="119"/>
      <c r="I35" s="103"/>
      <c r="J35"/>
      <c r="K35"/>
      <c r="L35"/>
    </row>
    <row r="36" spans="1:12" ht="16" x14ac:dyDescent="0.2">
      <c r="A36" s="121"/>
      <c r="B36" s="45"/>
      <c r="C36" s="60"/>
      <c r="D36" s="51"/>
      <c r="E36" s="124"/>
      <c r="F36" s="119"/>
      <c r="G36" s="119"/>
      <c r="H36" s="119"/>
      <c r="I36" s="103"/>
      <c r="J36"/>
      <c r="K36"/>
      <c r="L36"/>
    </row>
    <row r="37" spans="1:12" ht="16" x14ac:dyDescent="0.2">
      <c r="A37" s="121"/>
      <c r="B37" s="45"/>
      <c r="C37" s="60"/>
      <c r="D37" s="51"/>
      <c r="E37" s="124"/>
      <c r="F37" s="119"/>
      <c r="G37" s="118"/>
      <c r="H37" s="119"/>
      <c r="I37" s="103"/>
      <c r="J37"/>
      <c r="K37"/>
      <c r="L37"/>
    </row>
    <row r="38" spans="1:12" ht="16" x14ac:dyDescent="0.2">
      <c r="A38" s="121"/>
      <c r="B38" s="45"/>
      <c r="C38" s="60"/>
      <c r="D38" s="51"/>
      <c r="E38" s="123"/>
      <c r="F38" s="118"/>
      <c r="G38" s="118"/>
      <c r="H38" s="118"/>
      <c r="I38" s="103"/>
      <c r="J38"/>
      <c r="K38"/>
      <c r="L38"/>
    </row>
    <row r="39" spans="1:12" ht="16" x14ac:dyDescent="0.2">
      <c r="A39" s="121"/>
      <c r="B39" s="45"/>
      <c r="C39" s="60"/>
      <c r="D39" s="51"/>
      <c r="E39" s="123"/>
      <c r="F39" s="118"/>
      <c r="G39" s="118"/>
      <c r="H39" s="118"/>
      <c r="I39" s="103"/>
      <c r="J39"/>
      <c r="K39"/>
      <c r="L39"/>
    </row>
    <row r="40" spans="1:12" ht="16" x14ac:dyDescent="0.2">
      <c r="A40" s="122"/>
      <c r="B40" s="47"/>
      <c r="C40" s="61"/>
      <c r="D40" s="52"/>
      <c r="E40" s="125"/>
      <c r="F40" s="118"/>
      <c r="G40" s="109"/>
      <c r="H40" s="118"/>
      <c r="I40" s="103"/>
      <c r="J40"/>
      <c r="K40"/>
      <c r="L40"/>
    </row>
    <row r="41" spans="1:12" ht="17" thickBot="1" x14ac:dyDescent="0.25">
      <c r="A41" s="126" t="s">
        <v>32</v>
      </c>
      <c r="B41" s="127">
        <f t="array" ref="B41">SUM(B4:B40*C4:C40)</f>
        <v>0</v>
      </c>
      <c r="C41" s="108"/>
      <c r="D41" s="109"/>
      <c r="E41" s="109"/>
      <c r="F41" s="109"/>
      <c r="G41" s="109"/>
      <c r="H41" s="109"/>
      <c r="I41" s="103"/>
      <c r="J41"/>
      <c r="K41"/>
      <c r="L41"/>
    </row>
    <row r="42" spans="1:12" ht="17" thickBot="1" x14ac:dyDescent="0.25">
      <c r="A42" s="63" t="s">
        <v>31</v>
      </c>
      <c r="B42" s="59">
        <f>SUM(C4:C40)</f>
        <v>0</v>
      </c>
      <c r="C42" s="116"/>
      <c r="D42" s="109"/>
      <c r="E42" s="109"/>
      <c r="F42" s="109"/>
      <c r="G42" s="109"/>
      <c r="H42" s="109"/>
      <c r="I42" s="103"/>
      <c r="J42"/>
      <c r="K42"/>
      <c r="L42"/>
    </row>
    <row r="43" spans="1:12" ht="17" thickBot="1" x14ac:dyDescent="0.25">
      <c r="A43" s="63" t="s">
        <v>30</v>
      </c>
      <c r="B43" s="58" t="e">
        <f>Total_Weighted_Points_C1/Total_Credit_Hours_C1</f>
        <v>#DIV/0!</v>
      </c>
      <c r="C43" s="108"/>
      <c r="D43" s="109"/>
      <c r="E43" s="109"/>
      <c r="F43" s="109"/>
      <c r="G43" s="115"/>
      <c r="H43" s="109"/>
      <c r="I43" s="103"/>
      <c r="J43"/>
      <c r="K43"/>
      <c r="L43"/>
    </row>
    <row r="44" spans="1:12" s="23" customFormat="1" ht="16.25" customHeight="1" x14ac:dyDescent="0.2">
      <c r="A44" s="129" t="s">
        <v>25</v>
      </c>
      <c r="B44" s="115"/>
      <c r="C44" s="115"/>
      <c r="D44" s="115"/>
      <c r="E44" s="115"/>
      <c r="F44" s="115"/>
      <c r="G44"/>
      <c r="H44" s="115"/>
      <c r="I44" s="115"/>
    </row>
    <row r="45" spans="1:12" ht="16" hidden="1" x14ac:dyDescent="0.2">
      <c r="A45" s="18"/>
      <c r="B45"/>
      <c r="C45"/>
      <c r="D45"/>
      <c r="E45"/>
      <c r="F45" s="103"/>
      <c r="G45"/>
      <c r="H45"/>
      <c r="I45" s="103"/>
      <c r="J45"/>
      <c r="K45"/>
      <c r="L45"/>
    </row>
    <row r="46" spans="1:12" ht="16" hidden="1" x14ac:dyDescent="0.2">
      <c r="A46" s="18"/>
      <c r="B46"/>
      <c r="C46"/>
      <c r="D46"/>
      <c r="E46"/>
      <c r="F46" s="103"/>
      <c r="G46"/>
      <c r="H46"/>
      <c r="I46" s="103"/>
      <c r="J46"/>
      <c r="K46"/>
      <c r="L46"/>
    </row>
    <row r="47" spans="1:12" ht="16" hidden="1" x14ac:dyDescent="0.2">
      <c r="A47" s="18"/>
      <c r="B47"/>
      <c r="C47"/>
      <c r="D47"/>
      <c r="E47"/>
      <c r="F47" s="103"/>
      <c r="G47"/>
      <c r="H47"/>
      <c r="I47" s="103"/>
      <c r="J47"/>
      <c r="K47"/>
      <c r="L47"/>
    </row>
    <row r="48" spans="1:12" ht="16" hidden="1" x14ac:dyDescent="0.2">
      <c r="A48" s="18"/>
      <c r="B48"/>
      <c r="C48"/>
      <c r="D48"/>
      <c r="E48"/>
      <c r="F48" s="103"/>
      <c r="G48"/>
      <c r="H48"/>
      <c r="I48" s="103"/>
      <c r="J48"/>
      <c r="K48"/>
      <c r="L48"/>
    </row>
    <row r="49" spans="1:12" ht="16" hidden="1" x14ac:dyDescent="0.2">
      <c r="A49" s="18"/>
      <c r="B49"/>
      <c r="C49"/>
      <c r="D49"/>
      <c r="E49"/>
      <c r="F49" s="103"/>
      <c r="G49"/>
      <c r="H49"/>
      <c r="I49" s="103"/>
      <c r="J49"/>
      <c r="K49"/>
      <c r="L49"/>
    </row>
    <row r="50" spans="1:12" ht="16" hidden="1" x14ac:dyDescent="0.2">
      <c r="A50" s="18"/>
      <c r="B50"/>
      <c r="C50"/>
      <c r="D50"/>
      <c r="E50"/>
      <c r="F50" s="103"/>
      <c r="G50"/>
      <c r="H50"/>
      <c r="I50" s="103"/>
      <c r="J50"/>
      <c r="K50"/>
      <c r="L50"/>
    </row>
    <row r="51" spans="1:12" ht="16" hidden="1" x14ac:dyDescent="0.2">
      <c r="A51" s="18"/>
      <c r="B51"/>
      <c r="C51"/>
      <c r="D51"/>
      <c r="E51"/>
      <c r="F51" s="103"/>
      <c r="G51"/>
      <c r="H51"/>
      <c r="I51" s="103"/>
      <c r="J51"/>
      <c r="K51"/>
      <c r="L51"/>
    </row>
    <row r="52" spans="1:12" ht="16" hidden="1" x14ac:dyDescent="0.2">
      <c r="A52" s="18"/>
      <c r="C52"/>
      <c r="D52"/>
      <c r="E52"/>
      <c r="F52" s="103"/>
      <c r="H52"/>
      <c r="I52" s="103"/>
      <c r="J52"/>
      <c r="K52"/>
      <c r="L52"/>
    </row>
    <row r="53" spans="1:12" ht="16.25" hidden="1" customHeight="1" x14ac:dyDescent="0.2"/>
    <row r="54" spans="1:12" ht="16.25" hidden="1" customHeight="1" x14ac:dyDescent="0.2"/>
  </sheetData>
  <dataValidations count="4">
    <dataValidation type="decimal" allowBlank="1" showInputMessage="1" showErrorMessage="1" sqref="H9:H37 B4" xr:uid="{00000000-0002-0000-0300-000000000000}">
      <formula1>0</formula1>
      <formula2>4</formula2>
    </dataValidation>
    <dataValidation type="whole" operator="greaterThan" allowBlank="1" showErrorMessage="1" errorTitle="I don't recognize that entry." error="Enter the four-digit year in which you took this course." sqref="E5:E40" xr:uid="{00000000-0002-0000-0300-000001000000}">
      <formula1>1940</formula1>
    </dataValidation>
    <dataValidation type="decimal" operator="greaterThan" allowBlank="1" showErrorMessage="1" errorTitle="Credit Hours omitted." error="Enter the credit hours for this course." sqref="C5:C40" xr:uid="{00000000-0002-0000-0300-000002000000}">
      <formula1>0</formula1>
    </dataValidation>
    <dataValidation type="decimal" allowBlank="1" showErrorMessage="1" errorTitle="Wrong grade format!" error="Enter the grade on a scale of 0 to 4. See the conversion table at right to convert letter grades to numerical values." sqref="B5:B40" xr:uid="{00000000-0002-0000-0300-000003000000}">
      <formula1>0</formula1>
      <formula2>4</formula2>
    </dataValidation>
  </dataValidation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0"/>
  <sheetViews>
    <sheetView showGridLines="0" showRowColHeaders="0" zoomScaleNormal="100" workbookViewId="0">
      <selection activeCell="A3" sqref="A3"/>
    </sheetView>
  </sheetViews>
  <sheetFormatPr baseColWidth="10" defaultColWidth="0" defaultRowHeight="0" customHeight="1" zeroHeight="1" x14ac:dyDescent="0.2"/>
  <cols>
    <col min="1" max="1" width="28.25" style="44" customWidth="1"/>
    <col min="2" max="5" width="9.25" style="1" customWidth="1"/>
    <col min="6" max="6" width="2.5" style="100" customWidth="1"/>
    <col min="7" max="8" width="9.25" style="1" customWidth="1"/>
    <col min="9" max="9" width="2.5" style="100" customWidth="1"/>
    <col min="10" max="12" width="9.25" style="1" hidden="1" customWidth="1"/>
    <col min="13" max="13" width="0" hidden="1" customWidth="1"/>
    <col min="14" max="16384" width="9.25" hidden="1"/>
  </cols>
  <sheetData>
    <row r="1" spans="1:12" ht="65" customHeight="1" thickBot="1" x14ac:dyDescent="0.25">
      <c r="A1" s="136" t="s">
        <v>29</v>
      </c>
      <c r="B1" s="137">
        <f>Name</f>
        <v>0</v>
      </c>
      <c r="C1" s="102"/>
      <c r="D1" s="102"/>
      <c r="E1" s="102"/>
      <c r="G1" s="100"/>
      <c r="H1" s="100"/>
    </row>
    <row r="2" spans="1:12" s="57" customFormat="1" ht="18" thickBot="1" x14ac:dyDescent="0.25">
      <c r="A2" s="195" t="s">
        <v>24</v>
      </c>
      <c r="B2" s="138"/>
      <c r="C2" s="139"/>
      <c r="D2" s="139"/>
      <c r="E2" s="139"/>
      <c r="F2" s="102"/>
      <c r="G2" s="133" t="s">
        <v>43</v>
      </c>
      <c r="H2" s="134"/>
      <c r="I2" s="102"/>
      <c r="J2" s="56"/>
      <c r="K2" s="56"/>
      <c r="L2" s="56"/>
    </row>
    <row r="3" spans="1:12" s="57" customFormat="1" ht="35" thickBot="1" x14ac:dyDescent="0.25">
      <c r="A3" s="95" t="s">
        <v>66</v>
      </c>
      <c r="B3" s="96" t="s">
        <v>6</v>
      </c>
      <c r="C3" s="96" t="s">
        <v>7</v>
      </c>
      <c r="D3" s="96" t="s">
        <v>8</v>
      </c>
      <c r="E3" s="128" t="s">
        <v>52</v>
      </c>
      <c r="F3" s="117"/>
      <c r="G3" s="82" t="s">
        <v>35</v>
      </c>
      <c r="H3" s="83" t="s">
        <v>1</v>
      </c>
      <c r="I3" s="102"/>
    </row>
    <row r="4" spans="1:12" ht="16" hidden="1" x14ac:dyDescent="0.2">
      <c r="A4" s="186"/>
      <c r="B4" s="187"/>
      <c r="C4" s="188"/>
      <c r="D4" s="189"/>
      <c r="E4" s="190"/>
      <c r="F4" s="109"/>
      <c r="G4" s="78"/>
      <c r="H4" s="80"/>
      <c r="J4"/>
      <c r="K4"/>
      <c r="L4"/>
    </row>
    <row r="5" spans="1:12" ht="16" x14ac:dyDescent="0.2">
      <c r="A5" s="191"/>
      <c r="B5" s="159"/>
      <c r="C5" s="160"/>
      <c r="D5" s="161"/>
      <c r="E5" s="192"/>
      <c r="F5" s="118"/>
      <c r="G5" s="79" t="s">
        <v>50</v>
      </c>
      <c r="H5" s="87">
        <v>4</v>
      </c>
      <c r="J5"/>
      <c r="K5"/>
      <c r="L5"/>
    </row>
    <row r="6" spans="1:12" ht="18" x14ac:dyDescent="0.2">
      <c r="A6" s="191"/>
      <c r="B6" s="159"/>
      <c r="C6" s="160"/>
      <c r="D6" s="161"/>
      <c r="E6" s="192"/>
      <c r="F6" s="118"/>
      <c r="G6" s="79" t="s">
        <v>10</v>
      </c>
      <c r="H6" s="81">
        <v>3.67</v>
      </c>
      <c r="J6"/>
      <c r="K6"/>
      <c r="L6"/>
    </row>
    <row r="7" spans="1:12" ht="18" x14ac:dyDescent="0.2">
      <c r="A7" s="191"/>
      <c r="B7" s="159"/>
      <c r="C7" s="160"/>
      <c r="D7" s="161"/>
      <c r="E7" s="192"/>
      <c r="F7" s="118"/>
      <c r="G7" s="79" t="s">
        <v>11</v>
      </c>
      <c r="H7" s="81">
        <v>3.33</v>
      </c>
      <c r="J7"/>
      <c r="K7"/>
      <c r="L7"/>
    </row>
    <row r="8" spans="1:12" ht="16" x14ac:dyDescent="0.2">
      <c r="A8" s="191"/>
      <c r="B8" s="159"/>
      <c r="C8" s="160"/>
      <c r="D8" s="161"/>
      <c r="E8" s="192"/>
      <c r="F8" s="118"/>
      <c r="G8" s="79" t="s">
        <v>17</v>
      </c>
      <c r="H8" s="81">
        <v>3</v>
      </c>
      <c r="J8"/>
      <c r="K8"/>
      <c r="L8"/>
    </row>
    <row r="9" spans="1:12" ht="18" x14ac:dyDescent="0.2">
      <c r="A9" s="191"/>
      <c r="B9" s="159"/>
      <c r="C9" s="160"/>
      <c r="D9" s="161"/>
      <c r="E9" s="192"/>
      <c r="F9" s="119"/>
      <c r="G9" s="79" t="s">
        <v>12</v>
      </c>
      <c r="H9" s="81">
        <v>2.67</v>
      </c>
      <c r="J9"/>
      <c r="K9"/>
      <c r="L9"/>
    </row>
    <row r="10" spans="1:12" ht="18" x14ac:dyDescent="0.2">
      <c r="A10" s="191"/>
      <c r="B10" s="159"/>
      <c r="C10" s="160"/>
      <c r="D10" s="161"/>
      <c r="E10" s="192"/>
      <c r="F10" s="119"/>
      <c r="G10" s="79" t="s">
        <v>13</v>
      </c>
      <c r="H10" s="81">
        <v>2.33</v>
      </c>
      <c r="J10"/>
      <c r="K10"/>
      <c r="L10"/>
    </row>
    <row r="11" spans="1:12" ht="16" x14ac:dyDescent="0.2">
      <c r="A11" s="191"/>
      <c r="B11" s="159"/>
      <c r="C11" s="160"/>
      <c r="D11" s="161"/>
      <c r="E11" s="192"/>
      <c r="F11" s="119"/>
      <c r="G11" s="79" t="s">
        <v>19</v>
      </c>
      <c r="H11" s="81">
        <v>2</v>
      </c>
      <c r="J11"/>
      <c r="K11"/>
      <c r="L11"/>
    </row>
    <row r="12" spans="1:12" ht="18" x14ac:dyDescent="0.2">
      <c r="A12" s="191"/>
      <c r="B12" s="159"/>
      <c r="C12" s="160"/>
      <c r="D12" s="161"/>
      <c r="E12" s="192"/>
      <c r="F12" s="119"/>
      <c r="G12" s="79" t="s">
        <v>14</v>
      </c>
      <c r="H12" s="81">
        <v>1.67</v>
      </c>
      <c r="J12"/>
      <c r="K12"/>
      <c r="L12"/>
    </row>
    <row r="13" spans="1:12" ht="18" x14ac:dyDescent="0.2">
      <c r="A13" s="191"/>
      <c r="B13" s="159"/>
      <c r="C13" s="160"/>
      <c r="D13" s="161"/>
      <c r="E13" s="192"/>
      <c r="F13" s="119"/>
      <c r="G13" s="79" t="s">
        <v>15</v>
      </c>
      <c r="H13" s="81">
        <v>1.33</v>
      </c>
      <c r="J13"/>
      <c r="K13"/>
      <c r="L13"/>
    </row>
    <row r="14" spans="1:12" ht="16" x14ac:dyDescent="0.2">
      <c r="A14" s="191"/>
      <c r="B14" s="159"/>
      <c r="C14" s="160"/>
      <c r="D14" s="161"/>
      <c r="E14" s="192"/>
      <c r="F14" s="119"/>
      <c r="G14" s="79" t="s">
        <v>18</v>
      </c>
      <c r="H14" s="81">
        <v>1</v>
      </c>
      <c r="J14"/>
      <c r="K14"/>
      <c r="L14"/>
    </row>
    <row r="15" spans="1:12" ht="18" x14ac:dyDescent="0.2">
      <c r="A15" s="191"/>
      <c r="B15" s="159"/>
      <c r="C15" s="160"/>
      <c r="D15" s="161"/>
      <c r="E15" s="192"/>
      <c r="F15" s="119"/>
      <c r="G15" s="79" t="s">
        <v>16</v>
      </c>
      <c r="H15" s="81">
        <v>0.67</v>
      </c>
      <c r="J15"/>
      <c r="K15"/>
      <c r="L15"/>
    </row>
    <row r="16" spans="1:12" ht="16" x14ac:dyDescent="0.2">
      <c r="A16" s="191"/>
      <c r="B16" s="159"/>
      <c r="C16" s="160"/>
      <c r="D16" s="161"/>
      <c r="E16" s="192"/>
      <c r="F16" s="119"/>
      <c r="G16" s="84" t="s">
        <v>4</v>
      </c>
      <c r="H16" s="85">
        <v>0</v>
      </c>
      <c r="J16"/>
      <c r="K16"/>
      <c r="L16"/>
    </row>
    <row r="17" spans="1:12" ht="16" x14ac:dyDescent="0.2">
      <c r="A17" s="191"/>
      <c r="B17" s="159"/>
      <c r="C17" s="160"/>
      <c r="D17" s="161"/>
      <c r="E17" s="192"/>
      <c r="F17" s="119"/>
      <c r="G17" s="130" t="s">
        <v>51</v>
      </c>
      <c r="H17" s="119"/>
      <c r="J17"/>
      <c r="K17"/>
      <c r="L17"/>
    </row>
    <row r="18" spans="1:12" ht="16" x14ac:dyDescent="0.2">
      <c r="A18" s="191"/>
      <c r="B18" s="159"/>
      <c r="C18" s="160"/>
      <c r="D18" s="161"/>
      <c r="E18" s="192"/>
      <c r="F18" s="119"/>
      <c r="G18" s="119"/>
      <c r="H18" s="119"/>
      <c r="J18"/>
      <c r="K18"/>
      <c r="L18"/>
    </row>
    <row r="19" spans="1:12" ht="16" x14ac:dyDescent="0.2">
      <c r="A19" s="191"/>
      <c r="B19" s="159"/>
      <c r="C19" s="160"/>
      <c r="D19" s="161"/>
      <c r="E19" s="192"/>
      <c r="F19" s="119"/>
      <c r="G19" s="119"/>
      <c r="H19" s="119"/>
      <c r="J19"/>
      <c r="K19"/>
      <c r="L19"/>
    </row>
    <row r="20" spans="1:12" ht="16" x14ac:dyDescent="0.2">
      <c r="A20" s="191"/>
      <c r="B20" s="159"/>
      <c r="C20" s="160"/>
      <c r="D20" s="161"/>
      <c r="E20" s="192"/>
      <c r="F20" s="119"/>
      <c r="G20" s="119"/>
      <c r="H20" s="119"/>
      <c r="J20"/>
      <c r="K20"/>
      <c r="L20"/>
    </row>
    <row r="21" spans="1:12" ht="16" x14ac:dyDescent="0.2">
      <c r="A21" s="191"/>
      <c r="B21" s="159"/>
      <c r="C21" s="160"/>
      <c r="D21" s="161"/>
      <c r="E21" s="192"/>
      <c r="F21" s="119"/>
      <c r="G21" s="119"/>
      <c r="H21" s="119"/>
      <c r="J21"/>
      <c r="K21"/>
      <c r="L21"/>
    </row>
    <row r="22" spans="1:12" ht="16" x14ac:dyDescent="0.2">
      <c r="A22" s="191"/>
      <c r="B22" s="159"/>
      <c r="C22" s="160"/>
      <c r="D22" s="161"/>
      <c r="E22" s="192"/>
      <c r="F22" s="119"/>
      <c r="G22" s="119"/>
      <c r="H22" s="119"/>
      <c r="J22"/>
      <c r="K22"/>
      <c r="L22"/>
    </row>
    <row r="23" spans="1:12" ht="16" x14ac:dyDescent="0.2">
      <c r="A23" s="191"/>
      <c r="B23" s="159"/>
      <c r="C23" s="160"/>
      <c r="D23" s="161"/>
      <c r="E23" s="192"/>
      <c r="F23" s="119"/>
      <c r="G23" s="119"/>
      <c r="H23" s="119"/>
      <c r="J23"/>
      <c r="K23"/>
      <c r="L23"/>
    </row>
    <row r="24" spans="1:12" ht="16" x14ac:dyDescent="0.2">
      <c r="A24" s="191"/>
      <c r="B24" s="159"/>
      <c r="C24" s="160"/>
      <c r="D24" s="161"/>
      <c r="E24" s="192"/>
      <c r="F24" s="119"/>
      <c r="G24" s="119"/>
      <c r="H24" s="119"/>
      <c r="J24"/>
      <c r="K24"/>
      <c r="L24"/>
    </row>
    <row r="25" spans="1:12" ht="16" x14ac:dyDescent="0.2">
      <c r="A25" s="191"/>
      <c r="B25" s="159"/>
      <c r="C25" s="160"/>
      <c r="D25" s="161"/>
      <c r="E25" s="192"/>
      <c r="F25" s="119"/>
      <c r="G25" s="119"/>
      <c r="H25" s="119"/>
      <c r="J25"/>
      <c r="K25"/>
      <c r="L25"/>
    </row>
    <row r="26" spans="1:12" ht="16" x14ac:dyDescent="0.2">
      <c r="A26" s="191"/>
      <c r="B26" s="159"/>
      <c r="C26" s="160"/>
      <c r="D26" s="161"/>
      <c r="E26" s="192"/>
      <c r="F26" s="119"/>
      <c r="G26" s="119"/>
      <c r="H26" s="119"/>
      <c r="J26"/>
      <c r="K26"/>
      <c r="L26"/>
    </row>
    <row r="27" spans="1:12" ht="16" x14ac:dyDescent="0.2">
      <c r="A27" s="191"/>
      <c r="B27" s="159"/>
      <c r="C27" s="160"/>
      <c r="D27" s="161"/>
      <c r="E27" s="192"/>
      <c r="F27" s="119"/>
      <c r="G27" s="119"/>
      <c r="H27" s="119"/>
      <c r="J27"/>
      <c r="K27"/>
      <c r="L27"/>
    </row>
    <row r="28" spans="1:12" ht="16" x14ac:dyDescent="0.2">
      <c r="A28" s="191"/>
      <c r="B28" s="159"/>
      <c r="C28" s="160"/>
      <c r="D28" s="161"/>
      <c r="E28" s="192"/>
      <c r="F28" s="119"/>
      <c r="G28" s="119"/>
      <c r="H28" s="119"/>
      <c r="J28"/>
      <c r="K28"/>
      <c r="L28"/>
    </row>
    <row r="29" spans="1:12" ht="16" x14ac:dyDescent="0.2">
      <c r="A29" s="191"/>
      <c r="B29" s="159"/>
      <c r="C29" s="160"/>
      <c r="D29" s="161"/>
      <c r="E29" s="192"/>
      <c r="F29" s="119"/>
      <c r="G29" s="119"/>
      <c r="H29" s="119"/>
      <c r="J29"/>
      <c r="K29"/>
      <c r="L29"/>
    </row>
    <row r="30" spans="1:12" ht="16" x14ac:dyDescent="0.2">
      <c r="A30" s="191"/>
      <c r="B30" s="159"/>
      <c r="C30" s="160"/>
      <c r="D30" s="161"/>
      <c r="E30" s="192"/>
      <c r="F30" s="119"/>
      <c r="G30" s="119"/>
      <c r="H30" s="119"/>
      <c r="J30"/>
      <c r="K30"/>
      <c r="L30"/>
    </row>
    <row r="31" spans="1:12" ht="16" x14ac:dyDescent="0.2">
      <c r="A31" s="191"/>
      <c r="B31" s="159"/>
      <c r="C31" s="160"/>
      <c r="D31" s="161"/>
      <c r="E31" s="192"/>
      <c r="F31" s="119"/>
      <c r="G31" s="119"/>
      <c r="H31" s="119"/>
      <c r="J31"/>
      <c r="K31"/>
      <c r="L31"/>
    </row>
    <row r="32" spans="1:12" ht="16" x14ac:dyDescent="0.2">
      <c r="A32" s="191"/>
      <c r="B32" s="159"/>
      <c r="C32" s="160"/>
      <c r="D32" s="161"/>
      <c r="E32" s="192"/>
      <c r="F32" s="119"/>
      <c r="G32" s="119"/>
      <c r="H32" s="119"/>
      <c r="J32"/>
      <c r="K32"/>
      <c r="L32"/>
    </row>
    <row r="33" spans="1:12" ht="16" x14ac:dyDescent="0.2">
      <c r="A33" s="191"/>
      <c r="B33" s="159"/>
      <c r="C33" s="160"/>
      <c r="D33" s="161"/>
      <c r="E33" s="192"/>
      <c r="F33" s="119"/>
      <c r="G33" s="119"/>
      <c r="H33" s="119"/>
      <c r="J33"/>
      <c r="K33"/>
      <c r="L33"/>
    </row>
    <row r="34" spans="1:12" ht="16" x14ac:dyDescent="0.2">
      <c r="A34" s="191"/>
      <c r="B34" s="159"/>
      <c r="C34" s="160"/>
      <c r="D34" s="161"/>
      <c r="E34" s="192"/>
      <c r="F34" s="119"/>
      <c r="G34" s="119"/>
      <c r="H34" s="119"/>
      <c r="J34"/>
      <c r="K34"/>
      <c r="L34"/>
    </row>
    <row r="35" spans="1:12" ht="16" x14ac:dyDescent="0.2">
      <c r="A35" s="191"/>
      <c r="B35" s="159"/>
      <c r="C35" s="160"/>
      <c r="D35" s="161"/>
      <c r="E35" s="192"/>
      <c r="F35" s="119"/>
      <c r="G35" s="119"/>
      <c r="H35" s="119"/>
      <c r="J35"/>
      <c r="K35"/>
      <c r="L35"/>
    </row>
    <row r="36" spans="1:12" ht="16" x14ac:dyDescent="0.2">
      <c r="A36" s="191"/>
      <c r="B36" s="159"/>
      <c r="C36" s="160"/>
      <c r="D36" s="161"/>
      <c r="E36" s="192"/>
      <c r="F36" s="119"/>
      <c r="G36" s="119"/>
      <c r="H36" s="119"/>
      <c r="J36"/>
      <c r="K36"/>
      <c r="L36"/>
    </row>
    <row r="37" spans="1:12" ht="16" x14ac:dyDescent="0.2">
      <c r="A37" s="191"/>
      <c r="B37" s="159"/>
      <c r="C37" s="160"/>
      <c r="D37" s="161"/>
      <c r="E37" s="192"/>
      <c r="F37" s="119"/>
      <c r="G37" s="118"/>
      <c r="H37" s="119"/>
      <c r="J37"/>
      <c r="K37"/>
      <c r="L37"/>
    </row>
    <row r="38" spans="1:12" ht="16" x14ac:dyDescent="0.2">
      <c r="A38" s="191"/>
      <c r="B38" s="159"/>
      <c r="C38" s="160"/>
      <c r="D38" s="161"/>
      <c r="E38" s="192"/>
      <c r="F38" s="118"/>
      <c r="G38" s="118"/>
      <c r="H38" s="118"/>
      <c r="J38"/>
      <c r="K38"/>
      <c r="L38"/>
    </row>
    <row r="39" spans="1:12" ht="16" x14ac:dyDescent="0.2">
      <c r="A39" s="191"/>
      <c r="B39" s="159"/>
      <c r="C39" s="160"/>
      <c r="D39" s="161"/>
      <c r="E39" s="192"/>
      <c r="F39" s="118"/>
      <c r="G39" s="118"/>
      <c r="H39" s="118"/>
      <c r="J39"/>
      <c r="K39"/>
      <c r="L39"/>
    </row>
    <row r="40" spans="1:12" ht="16" x14ac:dyDescent="0.2">
      <c r="A40" s="193"/>
      <c r="B40" s="163"/>
      <c r="C40" s="164"/>
      <c r="D40" s="165"/>
      <c r="E40" s="194"/>
      <c r="F40" s="118"/>
      <c r="G40" s="109"/>
      <c r="H40" s="118"/>
      <c r="J40"/>
      <c r="K40"/>
      <c r="L40"/>
    </row>
    <row r="41" spans="1:12" ht="17" thickBot="1" x14ac:dyDescent="0.25">
      <c r="A41" s="126" t="s">
        <v>32</v>
      </c>
      <c r="B41" s="127">
        <f t="array" ref="B41">SUM(B4:B40*C4:C40)</f>
        <v>0</v>
      </c>
      <c r="C41" s="108"/>
      <c r="D41" s="109"/>
      <c r="E41" s="109"/>
      <c r="F41" s="109"/>
      <c r="G41" s="109"/>
      <c r="H41" s="109"/>
      <c r="J41"/>
      <c r="K41"/>
      <c r="L41"/>
    </row>
    <row r="42" spans="1:12" ht="17" thickBot="1" x14ac:dyDescent="0.25">
      <c r="A42" s="63" t="s">
        <v>31</v>
      </c>
      <c r="B42" s="59">
        <f>SUM(C4:C40)</f>
        <v>0</v>
      </c>
      <c r="C42" s="108"/>
      <c r="D42" s="109"/>
      <c r="E42" s="109"/>
      <c r="F42" s="109"/>
      <c r="G42" s="109"/>
      <c r="H42" s="109"/>
      <c r="J42"/>
      <c r="K42"/>
      <c r="L42"/>
    </row>
    <row r="43" spans="1:12" ht="17" thickBot="1" x14ac:dyDescent="0.25">
      <c r="A43" s="63" t="s">
        <v>30</v>
      </c>
      <c r="B43" s="58" t="e">
        <f>Total_Weighted_Points_C2/Total_Credit_Hours_C2</f>
        <v>#DIV/0!</v>
      </c>
      <c r="C43" s="108"/>
      <c r="D43" s="109"/>
      <c r="E43" s="109"/>
      <c r="F43" s="109"/>
      <c r="G43" s="115"/>
      <c r="H43" s="109"/>
      <c r="J43"/>
      <c r="K43"/>
      <c r="L43"/>
    </row>
    <row r="44" spans="1:12" s="23" customFormat="1" ht="16.25" customHeight="1" x14ac:dyDescent="0.2">
      <c r="A44" s="141" t="s">
        <v>25</v>
      </c>
      <c r="B44" s="115"/>
      <c r="C44" s="115"/>
      <c r="D44" s="115"/>
      <c r="E44" s="115"/>
      <c r="F44" s="115"/>
      <c r="G44"/>
      <c r="H44" s="115"/>
      <c r="I44" s="140"/>
    </row>
    <row r="45" spans="1:12" ht="16" hidden="1" x14ac:dyDescent="0.2">
      <c r="A45" s="13"/>
      <c r="B45"/>
      <c r="C45"/>
      <c r="D45"/>
      <c r="E45"/>
      <c r="F45" s="103"/>
      <c r="G45"/>
      <c r="H45"/>
      <c r="J45"/>
      <c r="K45"/>
      <c r="L45"/>
    </row>
    <row r="46" spans="1:12" ht="16" hidden="1" x14ac:dyDescent="0.2">
      <c r="A46" s="13"/>
      <c r="B46"/>
      <c r="C46"/>
      <c r="D46"/>
      <c r="E46"/>
      <c r="F46" s="103"/>
      <c r="G46"/>
      <c r="H46"/>
      <c r="J46"/>
      <c r="K46"/>
      <c r="L46"/>
    </row>
    <row r="47" spans="1:12" ht="16" hidden="1" x14ac:dyDescent="0.2">
      <c r="A47" s="13"/>
      <c r="B47"/>
      <c r="C47"/>
      <c r="D47"/>
      <c r="E47"/>
      <c r="F47" s="103"/>
      <c r="G47"/>
      <c r="H47"/>
      <c r="J47"/>
      <c r="K47"/>
      <c r="L47"/>
    </row>
    <row r="48" spans="1:12" ht="16" hidden="1" x14ac:dyDescent="0.2">
      <c r="A48" s="13"/>
      <c r="B48"/>
      <c r="C48"/>
      <c r="D48"/>
      <c r="E48"/>
      <c r="F48" s="103"/>
      <c r="G48"/>
      <c r="H48"/>
      <c r="J48"/>
      <c r="K48"/>
      <c r="L48"/>
    </row>
    <row r="49" spans="6:8" ht="16.25" hidden="1" customHeight="1" x14ac:dyDescent="0.2">
      <c r="F49" s="103"/>
      <c r="G49"/>
      <c r="H49"/>
    </row>
    <row r="50" spans="6:8" ht="16.25" hidden="1" customHeight="1" x14ac:dyDescent="0.2">
      <c r="F50" s="103"/>
      <c r="G50"/>
      <c r="H50"/>
    </row>
    <row r="51" spans="6:8" ht="16.25" hidden="1" customHeight="1" x14ac:dyDescent="0.2">
      <c r="F51" s="103"/>
      <c r="G51"/>
      <c r="H51"/>
    </row>
    <row r="52" spans="6:8" ht="16.25" hidden="1" customHeight="1" x14ac:dyDescent="0.2">
      <c r="F52" s="103"/>
      <c r="H52"/>
    </row>
    <row r="53" spans="6:8" ht="16.25" hidden="1" customHeight="1" x14ac:dyDescent="0.2"/>
    <row r="54" spans="6:8" ht="16.25" hidden="1" customHeight="1" x14ac:dyDescent="0.2"/>
    <row r="55" spans="6:8" ht="16.25" hidden="1" customHeight="1" x14ac:dyDescent="0.2"/>
    <row r="56" spans="6:8" ht="16.25" hidden="1" customHeight="1" x14ac:dyDescent="0.2"/>
    <row r="57" spans="6:8" ht="16.25" hidden="1" customHeight="1" x14ac:dyDescent="0.2"/>
    <row r="58" spans="6:8" ht="16.25" hidden="1" customHeight="1" x14ac:dyDescent="0.2"/>
    <row r="59" spans="6:8" ht="16.25" hidden="1" customHeight="1" x14ac:dyDescent="0.2"/>
    <row r="60" spans="6:8" ht="16.25" hidden="1" customHeight="1" x14ac:dyDescent="0.2"/>
  </sheetData>
  <dataValidations count="4">
    <dataValidation type="decimal" allowBlank="1" showInputMessage="1" showErrorMessage="1" sqref="H9:H37" xr:uid="{00000000-0002-0000-0400-000000000000}">
      <formula1>0</formula1>
      <formula2>4</formula2>
    </dataValidation>
    <dataValidation type="decimal" allowBlank="1" showErrorMessage="1" errorTitle="Wrong grade format!" error="Enter the grade on a scale of 0 to 4. See the conversion table at right to convert letter grades to numerical values." sqref="B5:B40" xr:uid="{00000000-0002-0000-0400-000001000000}">
      <formula1>0</formula1>
      <formula2>4</formula2>
    </dataValidation>
    <dataValidation type="whole" operator="greaterThan" allowBlank="1" showErrorMessage="1" errorTitle="I don't recognize that entry." error="Enter the four-digit year in which you took this course." sqref="E5:E40" xr:uid="{00000000-0002-0000-0400-000002000000}">
      <formula1>1940</formula1>
    </dataValidation>
    <dataValidation type="decimal" operator="greaterThan" allowBlank="1" showErrorMessage="1" errorTitle="Credit Hours omitted." error="Enter the credit hours for this course." sqref="C5:C40" xr:uid="{00000000-0002-0000-0400-000003000000}">
      <formula1>0</formula1>
    </dataValidation>
  </dataValidations>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0"/>
  <sheetViews>
    <sheetView showGridLines="0" showRowColHeaders="0" workbookViewId="0">
      <selection activeCell="A3" sqref="A3"/>
    </sheetView>
  </sheetViews>
  <sheetFormatPr baseColWidth="10" defaultColWidth="0" defaultRowHeight="0" customHeight="1" zeroHeight="1" x14ac:dyDescent="0.2"/>
  <cols>
    <col min="1" max="1" width="28.25" style="16" customWidth="1"/>
    <col min="2" max="5" width="9.25" style="1" customWidth="1"/>
    <col min="6" max="6" width="2.5" style="100" customWidth="1"/>
    <col min="7" max="8" width="9.25" style="1" customWidth="1"/>
    <col min="9" max="9" width="2.5" style="100" customWidth="1"/>
    <col min="10" max="12" width="9.25" style="1" hidden="1" customWidth="1"/>
    <col min="13" max="13" width="0" hidden="1" customWidth="1"/>
    <col min="14" max="16384" width="9.25" hidden="1"/>
  </cols>
  <sheetData>
    <row r="1" spans="1:12" s="103" customFormat="1" ht="65" customHeight="1" x14ac:dyDescent="0.2">
      <c r="A1" s="136" t="s">
        <v>29</v>
      </c>
      <c r="B1" s="137">
        <f>Name</f>
        <v>0</v>
      </c>
      <c r="C1" s="142"/>
      <c r="D1" s="142"/>
      <c r="E1" s="142"/>
      <c r="F1" s="100"/>
      <c r="G1" s="100"/>
      <c r="H1" s="100"/>
      <c r="I1" s="100"/>
      <c r="J1" s="100"/>
      <c r="K1" s="100"/>
      <c r="L1" s="100"/>
    </row>
    <row r="2" spans="1:12" s="144" customFormat="1" ht="18" thickBot="1" x14ac:dyDescent="0.25">
      <c r="A2" s="135" t="s">
        <v>24</v>
      </c>
      <c r="B2" s="131"/>
      <c r="C2" s="132"/>
      <c r="D2" s="132"/>
      <c r="E2" s="132"/>
      <c r="F2" s="102"/>
      <c r="G2" s="133" t="s">
        <v>43</v>
      </c>
      <c r="H2" s="134"/>
      <c r="I2" s="102"/>
      <c r="J2" s="143"/>
      <c r="K2" s="143"/>
      <c r="L2" s="143"/>
    </row>
    <row r="3" spans="1:12" ht="35" thickBot="1" x14ac:dyDescent="0.25">
      <c r="A3" s="166" t="s">
        <v>66</v>
      </c>
      <c r="B3" s="167" t="s">
        <v>6</v>
      </c>
      <c r="C3" s="167" t="s">
        <v>7</v>
      </c>
      <c r="D3" s="167" t="s">
        <v>8</v>
      </c>
      <c r="E3" s="168" t="s">
        <v>53</v>
      </c>
      <c r="F3" s="117"/>
      <c r="G3" s="82" t="s">
        <v>35</v>
      </c>
      <c r="H3" s="83" t="s">
        <v>1</v>
      </c>
      <c r="I3" s="107"/>
      <c r="J3"/>
      <c r="K3"/>
      <c r="L3"/>
    </row>
    <row r="4" spans="1:12" ht="17" hidden="1" thickBot="1" x14ac:dyDescent="0.25">
      <c r="A4" s="169"/>
      <c r="B4" s="170"/>
      <c r="C4" s="171"/>
      <c r="D4" s="172"/>
      <c r="E4" s="173"/>
      <c r="F4" s="109"/>
      <c r="G4" s="78"/>
      <c r="H4" s="80"/>
      <c r="I4" s="103"/>
      <c r="J4"/>
      <c r="K4"/>
      <c r="L4"/>
    </row>
    <row r="5" spans="1:12" ht="16" x14ac:dyDescent="0.2">
      <c r="A5" s="174"/>
      <c r="B5" s="175"/>
      <c r="C5" s="176"/>
      <c r="D5" s="177"/>
      <c r="E5" s="178"/>
      <c r="F5" s="118"/>
      <c r="G5" s="79" t="s">
        <v>50</v>
      </c>
      <c r="H5" s="87">
        <v>4</v>
      </c>
      <c r="I5" s="145"/>
      <c r="J5"/>
      <c r="K5"/>
      <c r="L5"/>
    </row>
    <row r="6" spans="1:12" ht="18" x14ac:dyDescent="0.2">
      <c r="A6" s="179"/>
      <c r="B6" s="159"/>
      <c r="C6" s="160"/>
      <c r="D6" s="180"/>
      <c r="E6" s="181"/>
      <c r="F6" s="118"/>
      <c r="G6" s="79" t="s">
        <v>10</v>
      </c>
      <c r="H6" s="81">
        <v>3.67</v>
      </c>
      <c r="I6" s="145"/>
      <c r="J6"/>
      <c r="K6"/>
      <c r="L6"/>
    </row>
    <row r="7" spans="1:12" ht="18" x14ac:dyDescent="0.2">
      <c r="A7" s="179"/>
      <c r="B7" s="159"/>
      <c r="C7" s="160"/>
      <c r="D7" s="180"/>
      <c r="E7" s="181"/>
      <c r="F7" s="118"/>
      <c r="G7" s="79" t="s">
        <v>11</v>
      </c>
      <c r="H7" s="81">
        <v>3.33</v>
      </c>
      <c r="I7" s="145"/>
      <c r="J7"/>
      <c r="K7"/>
      <c r="L7"/>
    </row>
    <row r="8" spans="1:12" ht="16" x14ac:dyDescent="0.2">
      <c r="A8" s="179"/>
      <c r="B8" s="159"/>
      <c r="C8" s="160"/>
      <c r="D8" s="180"/>
      <c r="E8" s="181"/>
      <c r="F8" s="118"/>
      <c r="G8" s="79" t="s">
        <v>17</v>
      </c>
      <c r="H8" s="81">
        <v>3</v>
      </c>
      <c r="I8" s="145"/>
      <c r="J8"/>
      <c r="K8"/>
      <c r="L8"/>
    </row>
    <row r="9" spans="1:12" ht="18" x14ac:dyDescent="0.2">
      <c r="A9" s="179"/>
      <c r="B9" s="159"/>
      <c r="C9" s="160"/>
      <c r="D9" s="180"/>
      <c r="E9" s="181"/>
      <c r="F9" s="119"/>
      <c r="G9" s="79" t="s">
        <v>12</v>
      </c>
      <c r="H9" s="81">
        <v>2.67</v>
      </c>
      <c r="I9" s="145"/>
      <c r="J9"/>
      <c r="K9"/>
      <c r="L9"/>
    </row>
    <row r="10" spans="1:12" ht="18" x14ac:dyDescent="0.2">
      <c r="A10" s="179"/>
      <c r="B10" s="159"/>
      <c r="C10" s="160"/>
      <c r="D10" s="180"/>
      <c r="E10" s="181"/>
      <c r="F10" s="119"/>
      <c r="G10" s="79" t="s">
        <v>13</v>
      </c>
      <c r="H10" s="81">
        <v>2.33</v>
      </c>
      <c r="I10" s="145"/>
      <c r="J10"/>
      <c r="K10"/>
      <c r="L10"/>
    </row>
    <row r="11" spans="1:12" ht="16" x14ac:dyDescent="0.2">
      <c r="A11" s="179"/>
      <c r="B11" s="159"/>
      <c r="C11" s="160"/>
      <c r="D11" s="180"/>
      <c r="E11" s="181"/>
      <c r="F11" s="119"/>
      <c r="G11" s="79" t="s">
        <v>19</v>
      </c>
      <c r="H11" s="81">
        <v>2</v>
      </c>
      <c r="I11" s="145"/>
      <c r="J11"/>
      <c r="K11"/>
      <c r="L11"/>
    </row>
    <row r="12" spans="1:12" ht="18" x14ac:dyDescent="0.2">
      <c r="A12" s="179"/>
      <c r="B12" s="159"/>
      <c r="C12" s="160"/>
      <c r="D12" s="180"/>
      <c r="E12" s="181"/>
      <c r="F12" s="119"/>
      <c r="G12" s="79" t="s">
        <v>14</v>
      </c>
      <c r="H12" s="81">
        <v>1.67</v>
      </c>
      <c r="I12" s="145"/>
      <c r="J12"/>
      <c r="K12"/>
      <c r="L12"/>
    </row>
    <row r="13" spans="1:12" ht="18" x14ac:dyDescent="0.2">
      <c r="A13" s="179"/>
      <c r="B13" s="159"/>
      <c r="C13" s="160"/>
      <c r="D13" s="180"/>
      <c r="E13" s="181"/>
      <c r="F13" s="119"/>
      <c r="G13" s="79" t="s">
        <v>15</v>
      </c>
      <c r="H13" s="81">
        <v>1.33</v>
      </c>
      <c r="I13" s="145"/>
      <c r="J13"/>
      <c r="K13"/>
      <c r="L13"/>
    </row>
    <row r="14" spans="1:12" ht="16" x14ac:dyDescent="0.2">
      <c r="A14" s="179"/>
      <c r="B14" s="159"/>
      <c r="C14" s="160"/>
      <c r="D14" s="180"/>
      <c r="E14" s="181"/>
      <c r="F14" s="119"/>
      <c r="G14" s="79" t="s">
        <v>18</v>
      </c>
      <c r="H14" s="81">
        <v>1</v>
      </c>
      <c r="I14" s="145"/>
      <c r="J14"/>
      <c r="K14"/>
      <c r="L14"/>
    </row>
    <row r="15" spans="1:12" ht="18" x14ac:dyDescent="0.2">
      <c r="A15" s="179"/>
      <c r="B15" s="159"/>
      <c r="C15" s="160"/>
      <c r="D15" s="180"/>
      <c r="E15" s="181"/>
      <c r="F15" s="119"/>
      <c r="G15" s="79" t="s">
        <v>16</v>
      </c>
      <c r="H15" s="81">
        <v>0.67</v>
      </c>
      <c r="I15" s="145"/>
      <c r="J15"/>
      <c r="K15"/>
      <c r="L15"/>
    </row>
    <row r="16" spans="1:12" ht="16" x14ac:dyDescent="0.2">
      <c r="A16" s="179"/>
      <c r="B16" s="159"/>
      <c r="C16" s="160"/>
      <c r="D16" s="180"/>
      <c r="E16" s="181"/>
      <c r="F16" s="119"/>
      <c r="G16" s="84" t="s">
        <v>4</v>
      </c>
      <c r="H16" s="85">
        <v>0</v>
      </c>
      <c r="I16" s="145"/>
      <c r="J16"/>
      <c r="K16"/>
      <c r="L16"/>
    </row>
    <row r="17" spans="1:12" ht="16" x14ac:dyDescent="0.2">
      <c r="A17" s="179"/>
      <c r="B17" s="159"/>
      <c r="C17" s="160"/>
      <c r="D17" s="180"/>
      <c r="E17" s="181"/>
      <c r="F17" s="119"/>
      <c r="G17" s="130" t="s">
        <v>51</v>
      </c>
      <c r="H17" s="119"/>
      <c r="I17" s="145"/>
      <c r="J17"/>
      <c r="K17"/>
      <c r="L17"/>
    </row>
    <row r="18" spans="1:12" ht="16" x14ac:dyDescent="0.2">
      <c r="A18" s="179"/>
      <c r="B18" s="159"/>
      <c r="C18" s="160"/>
      <c r="D18" s="180"/>
      <c r="E18" s="181"/>
      <c r="F18" s="119"/>
      <c r="G18" s="119"/>
      <c r="H18" s="119"/>
      <c r="I18" s="145"/>
      <c r="J18"/>
      <c r="K18"/>
      <c r="L18"/>
    </row>
    <row r="19" spans="1:12" ht="16" x14ac:dyDescent="0.2">
      <c r="A19" s="179"/>
      <c r="B19" s="159"/>
      <c r="C19" s="160"/>
      <c r="D19" s="180"/>
      <c r="E19" s="181"/>
      <c r="F19" s="119"/>
      <c r="G19" s="119"/>
      <c r="H19" s="119"/>
      <c r="I19" s="145"/>
      <c r="J19"/>
      <c r="K19"/>
      <c r="L19"/>
    </row>
    <row r="20" spans="1:12" ht="16" x14ac:dyDescent="0.2">
      <c r="A20" s="179"/>
      <c r="B20" s="159"/>
      <c r="C20" s="160"/>
      <c r="D20" s="180"/>
      <c r="E20" s="181"/>
      <c r="F20" s="119"/>
      <c r="G20" s="119"/>
      <c r="H20" s="119"/>
      <c r="I20" s="145"/>
      <c r="J20"/>
      <c r="K20"/>
      <c r="L20"/>
    </row>
    <row r="21" spans="1:12" ht="16" x14ac:dyDescent="0.2">
      <c r="A21" s="179"/>
      <c r="B21" s="159"/>
      <c r="C21" s="160"/>
      <c r="D21" s="180"/>
      <c r="E21" s="181"/>
      <c r="F21" s="119"/>
      <c r="G21" s="119"/>
      <c r="H21" s="119"/>
      <c r="I21" s="145"/>
      <c r="J21"/>
      <c r="K21"/>
      <c r="L21"/>
    </row>
    <row r="22" spans="1:12" ht="16" x14ac:dyDescent="0.2">
      <c r="A22" s="179"/>
      <c r="B22" s="159"/>
      <c r="C22" s="160"/>
      <c r="D22" s="180"/>
      <c r="E22" s="181"/>
      <c r="F22" s="119"/>
      <c r="G22" s="119"/>
      <c r="H22" s="119"/>
      <c r="I22" s="145"/>
      <c r="J22"/>
      <c r="K22"/>
      <c r="L22"/>
    </row>
    <row r="23" spans="1:12" ht="16" x14ac:dyDescent="0.2">
      <c r="A23" s="179"/>
      <c r="B23" s="159"/>
      <c r="C23" s="160"/>
      <c r="D23" s="180"/>
      <c r="E23" s="181"/>
      <c r="F23" s="119"/>
      <c r="G23" s="119"/>
      <c r="H23" s="119"/>
      <c r="I23" s="145"/>
      <c r="J23"/>
      <c r="K23"/>
      <c r="L23"/>
    </row>
    <row r="24" spans="1:12" ht="16" x14ac:dyDescent="0.2">
      <c r="A24" s="179"/>
      <c r="B24" s="159"/>
      <c r="C24" s="160"/>
      <c r="D24" s="180"/>
      <c r="E24" s="181"/>
      <c r="F24" s="119"/>
      <c r="G24" s="119"/>
      <c r="H24" s="119"/>
      <c r="I24" s="145"/>
      <c r="J24"/>
      <c r="K24"/>
      <c r="L24"/>
    </row>
    <row r="25" spans="1:12" ht="16" x14ac:dyDescent="0.2">
      <c r="A25" s="179"/>
      <c r="B25" s="159"/>
      <c r="C25" s="160"/>
      <c r="D25" s="180"/>
      <c r="E25" s="181"/>
      <c r="F25" s="119"/>
      <c r="G25" s="119"/>
      <c r="H25" s="119"/>
      <c r="I25" s="145"/>
      <c r="J25"/>
      <c r="K25"/>
      <c r="L25"/>
    </row>
    <row r="26" spans="1:12" ht="16" x14ac:dyDescent="0.2">
      <c r="A26" s="179"/>
      <c r="B26" s="159"/>
      <c r="C26" s="160"/>
      <c r="D26" s="180"/>
      <c r="E26" s="181"/>
      <c r="F26" s="119"/>
      <c r="G26" s="119"/>
      <c r="H26" s="119"/>
      <c r="I26" s="145"/>
      <c r="J26"/>
      <c r="K26"/>
      <c r="L26"/>
    </row>
    <row r="27" spans="1:12" ht="16" x14ac:dyDescent="0.2">
      <c r="A27" s="179"/>
      <c r="B27" s="159"/>
      <c r="C27" s="160"/>
      <c r="D27" s="180"/>
      <c r="E27" s="181"/>
      <c r="F27" s="119"/>
      <c r="G27" s="119"/>
      <c r="H27" s="119"/>
      <c r="I27" s="145"/>
      <c r="J27"/>
      <c r="K27"/>
      <c r="L27"/>
    </row>
    <row r="28" spans="1:12" ht="16" x14ac:dyDescent="0.2">
      <c r="A28" s="179"/>
      <c r="B28" s="159"/>
      <c r="C28" s="160"/>
      <c r="D28" s="180"/>
      <c r="E28" s="181"/>
      <c r="F28" s="119"/>
      <c r="G28" s="119"/>
      <c r="H28" s="119"/>
      <c r="I28" s="145"/>
      <c r="J28"/>
      <c r="K28"/>
      <c r="L28"/>
    </row>
    <row r="29" spans="1:12" ht="16" x14ac:dyDescent="0.2">
      <c r="A29" s="179"/>
      <c r="B29" s="159"/>
      <c r="C29" s="160"/>
      <c r="D29" s="180"/>
      <c r="E29" s="181"/>
      <c r="F29" s="119"/>
      <c r="G29" s="119"/>
      <c r="H29" s="119"/>
      <c r="I29" s="145"/>
      <c r="J29"/>
      <c r="K29"/>
      <c r="L29"/>
    </row>
    <row r="30" spans="1:12" ht="16" x14ac:dyDescent="0.2">
      <c r="A30" s="179"/>
      <c r="B30" s="159"/>
      <c r="C30" s="160"/>
      <c r="D30" s="180"/>
      <c r="E30" s="181"/>
      <c r="F30" s="119"/>
      <c r="G30" s="119"/>
      <c r="H30" s="119"/>
      <c r="I30" s="145"/>
      <c r="J30"/>
      <c r="K30"/>
      <c r="L30"/>
    </row>
    <row r="31" spans="1:12" ht="16" x14ac:dyDescent="0.2">
      <c r="A31" s="179"/>
      <c r="B31" s="159"/>
      <c r="C31" s="160"/>
      <c r="D31" s="180"/>
      <c r="E31" s="181"/>
      <c r="F31" s="119"/>
      <c r="G31" s="119"/>
      <c r="H31" s="119"/>
      <c r="I31" s="145"/>
      <c r="J31"/>
      <c r="K31"/>
      <c r="L31"/>
    </row>
    <row r="32" spans="1:12" ht="16" x14ac:dyDescent="0.2">
      <c r="A32" s="179"/>
      <c r="B32" s="159"/>
      <c r="C32" s="160"/>
      <c r="D32" s="180"/>
      <c r="E32" s="181"/>
      <c r="F32" s="119"/>
      <c r="G32" s="119"/>
      <c r="H32" s="119"/>
      <c r="I32" s="145"/>
      <c r="J32"/>
      <c r="K32"/>
      <c r="L32"/>
    </row>
    <row r="33" spans="1:12" ht="16" x14ac:dyDescent="0.2">
      <c r="A33" s="179"/>
      <c r="B33" s="159"/>
      <c r="C33" s="160"/>
      <c r="D33" s="180"/>
      <c r="E33" s="181"/>
      <c r="F33" s="119"/>
      <c r="G33" s="119"/>
      <c r="H33" s="119"/>
      <c r="I33" s="145"/>
      <c r="J33"/>
      <c r="K33"/>
      <c r="L33"/>
    </row>
    <row r="34" spans="1:12" ht="16" x14ac:dyDescent="0.2">
      <c r="A34" s="179"/>
      <c r="B34" s="159"/>
      <c r="C34" s="160"/>
      <c r="D34" s="180"/>
      <c r="E34" s="181"/>
      <c r="F34" s="119"/>
      <c r="G34" s="119"/>
      <c r="H34" s="119"/>
      <c r="I34" s="145"/>
      <c r="J34"/>
      <c r="K34"/>
      <c r="L34"/>
    </row>
    <row r="35" spans="1:12" ht="16" x14ac:dyDescent="0.2">
      <c r="A35" s="179"/>
      <c r="B35" s="159"/>
      <c r="C35" s="160"/>
      <c r="D35" s="180"/>
      <c r="E35" s="181"/>
      <c r="F35" s="119"/>
      <c r="G35" s="119"/>
      <c r="H35" s="119"/>
      <c r="I35" s="145"/>
      <c r="J35"/>
      <c r="K35"/>
      <c r="L35"/>
    </row>
    <row r="36" spans="1:12" ht="16" x14ac:dyDescent="0.2">
      <c r="A36" s="179"/>
      <c r="B36" s="159"/>
      <c r="C36" s="160"/>
      <c r="D36" s="180"/>
      <c r="E36" s="181"/>
      <c r="F36" s="119"/>
      <c r="G36" s="119"/>
      <c r="H36" s="119"/>
      <c r="I36" s="145"/>
      <c r="J36"/>
      <c r="K36"/>
      <c r="L36"/>
    </row>
    <row r="37" spans="1:12" ht="16" x14ac:dyDescent="0.2">
      <c r="A37" s="179"/>
      <c r="B37" s="159"/>
      <c r="C37" s="160"/>
      <c r="D37" s="180"/>
      <c r="E37" s="181"/>
      <c r="F37" s="119"/>
      <c r="G37" s="118"/>
      <c r="H37" s="119"/>
      <c r="I37" s="145"/>
      <c r="J37"/>
      <c r="K37"/>
      <c r="L37"/>
    </row>
    <row r="38" spans="1:12" ht="16" x14ac:dyDescent="0.2">
      <c r="A38" s="179"/>
      <c r="B38" s="159"/>
      <c r="C38" s="160"/>
      <c r="D38" s="180"/>
      <c r="E38" s="181"/>
      <c r="F38" s="118"/>
      <c r="G38" s="118"/>
      <c r="H38" s="118"/>
      <c r="I38" s="145"/>
      <c r="J38"/>
      <c r="K38"/>
      <c r="L38"/>
    </row>
    <row r="39" spans="1:12" ht="16" x14ac:dyDescent="0.2">
      <c r="A39" s="179"/>
      <c r="B39" s="159"/>
      <c r="C39" s="160"/>
      <c r="D39" s="180"/>
      <c r="E39" s="181"/>
      <c r="F39" s="118"/>
      <c r="G39" s="118"/>
      <c r="H39" s="118"/>
      <c r="I39" s="145"/>
      <c r="J39"/>
      <c r="K39"/>
      <c r="L39"/>
    </row>
    <row r="40" spans="1:12" ht="17" thickBot="1" x14ac:dyDescent="0.25">
      <c r="A40" s="182"/>
      <c r="B40" s="163"/>
      <c r="C40" s="183"/>
      <c r="D40" s="184"/>
      <c r="E40" s="185"/>
      <c r="F40" s="118"/>
      <c r="G40" s="109"/>
      <c r="H40" s="118"/>
      <c r="I40" s="145"/>
      <c r="J40"/>
      <c r="K40"/>
      <c r="L40"/>
    </row>
    <row r="41" spans="1:12" ht="17" thickBot="1" x14ac:dyDescent="0.25">
      <c r="A41" s="63" t="s">
        <v>32</v>
      </c>
      <c r="B41" s="58">
        <f t="array" ref="B41">SUM(B4:B40*C4:C40)</f>
        <v>0</v>
      </c>
      <c r="C41" s="146"/>
      <c r="D41" s="145"/>
      <c r="E41" s="145"/>
      <c r="F41" s="109"/>
      <c r="G41" s="109"/>
      <c r="H41" s="109"/>
      <c r="I41" s="145"/>
      <c r="J41"/>
      <c r="K41"/>
      <c r="L41"/>
    </row>
    <row r="42" spans="1:12" ht="17" thickBot="1" x14ac:dyDescent="0.25">
      <c r="A42" s="63" t="s">
        <v>31</v>
      </c>
      <c r="B42" s="59">
        <f>SUM(C4:C40)</f>
        <v>0</v>
      </c>
      <c r="C42" s="146"/>
      <c r="D42" s="145"/>
      <c r="E42" s="145"/>
      <c r="F42" s="109"/>
      <c r="G42" s="109"/>
      <c r="H42" s="109"/>
      <c r="I42" s="145"/>
      <c r="J42"/>
      <c r="K42"/>
      <c r="L42"/>
    </row>
    <row r="43" spans="1:12" ht="17" thickBot="1" x14ac:dyDescent="0.25">
      <c r="A43" s="63" t="s">
        <v>30</v>
      </c>
      <c r="B43" s="58" t="e">
        <f>Total_Weighted_Points_C3/Total_Credit_Hours_C3</f>
        <v>#DIV/0!</v>
      </c>
      <c r="C43" s="146"/>
      <c r="D43" s="145"/>
      <c r="E43" s="145"/>
      <c r="F43" s="109"/>
      <c r="G43" s="115"/>
      <c r="H43" s="109"/>
      <c r="I43" s="145"/>
      <c r="J43"/>
      <c r="K43"/>
      <c r="L43"/>
    </row>
    <row r="44" spans="1:12" s="23" customFormat="1" ht="16.25" customHeight="1" x14ac:dyDescent="0.2">
      <c r="A44" s="147" t="s">
        <v>25</v>
      </c>
      <c r="B44" s="115"/>
      <c r="C44" s="115"/>
      <c r="D44" s="115"/>
      <c r="E44" s="115"/>
      <c r="F44" s="115"/>
      <c r="G44"/>
      <c r="H44" s="115"/>
      <c r="I44" s="115"/>
    </row>
    <row r="45" spans="1:12" ht="16" hidden="1" x14ac:dyDescent="0.2">
      <c r="A45" s="18"/>
      <c r="B45"/>
      <c r="C45"/>
      <c r="D45"/>
      <c r="E45"/>
      <c r="F45" s="103"/>
      <c r="G45"/>
      <c r="H45"/>
      <c r="I45" s="103"/>
      <c r="J45"/>
      <c r="K45"/>
      <c r="L45"/>
    </row>
    <row r="46" spans="1:12" ht="16" hidden="1" x14ac:dyDescent="0.2">
      <c r="A46" s="18"/>
      <c r="B46"/>
      <c r="C46"/>
      <c r="D46"/>
      <c r="E46"/>
      <c r="F46" s="103"/>
      <c r="G46"/>
      <c r="H46"/>
      <c r="I46" s="103"/>
      <c r="J46"/>
      <c r="K46"/>
      <c r="L46"/>
    </row>
    <row r="47" spans="1:12" ht="16" hidden="1" x14ac:dyDescent="0.2">
      <c r="A47" s="18"/>
      <c r="B47"/>
      <c r="C47"/>
      <c r="D47"/>
      <c r="E47"/>
      <c r="F47" s="103"/>
      <c r="G47"/>
      <c r="H47"/>
      <c r="I47" s="103"/>
      <c r="J47"/>
      <c r="K47"/>
      <c r="L47"/>
    </row>
    <row r="48" spans="1:12" ht="16.25" hidden="1" customHeight="1" x14ac:dyDescent="0.2">
      <c r="F48" s="103"/>
      <c r="G48"/>
      <c r="H48"/>
    </row>
    <row r="49" spans="6:8" ht="16.25" hidden="1" customHeight="1" x14ac:dyDescent="0.2">
      <c r="F49" s="103"/>
      <c r="G49"/>
      <c r="H49"/>
    </row>
    <row r="50" spans="6:8" ht="16.25" hidden="1" customHeight="1" x14ac:dyDescent="0.2">
      <c r="F50" s="103"/>
      <c r="G50"/>
      <c r="H50"/>
    </row>
    <row r="51" spans="6:8" ht="16.25" hidden="1" customHeight="1" x14ac:dyDescent="0.2">
      <c r="F51" s="103"/>
      <c r="G51"/>
      <c r="H51"/>
    </row>
    <row r="52" spans="6:8" ht="16.25" hidden="1" customHeight="1" x14ac:dyDescent="0.2">
      <c r="F52" s="103"/>
      <c r="H52"/>
    </row>
    <row r="53" spans="6:8" ht="16.25" hidden="1" customHeight="1" x14ac:dyDescent="0.2"/>
    <row r="54" spans="6:8" ht="16.25" hidden="1" customHeight="1" x14ac:dyDescent="0.2"/>
    <row r="55" spans="6:8" ht="16.25" hidden="1" customHeight="1" x14ac:dyDescent="0.2"/>
    <row r="56" spans="6:8" ht="16.25" hidden="1" customHeight="1" x14ac:dyDescent="0.2"/>
    <row r="57" spans="6:8" ht="16.25" hidden="1" customHeight="1" x14ac:dyDescent="0.2"/>
    <row r="58" spans="6:8" ht="16.25" hidden="1" customHeight="1" x14ac:dyDescent="0.2"/>
    <row r="59" spans="6:8" ht="16.25" hidden="1" customHeight="1" x14ac:dyDescent="0.2"/>
    <row r="60" spans="6:8" ht="16.25" hidden="1" customHeight="1" x14ac:dyDescent="0.2"/>
  </sheetData>
  <dataValidations count="4">
    <dataValidation type="decimal" allowBlank="1" showInputMessage="1" showErrorMessage="1" sqref="H9:H37" xr:uid="{00000000-0002-0000-0500-000000000000}">
      <formula1>0</formula1>
      <formula2>4</formula2>
    </dataValidation>
    <dataValidation type="decimal" allowBlank="1" showErrorMessage="1" errorTitle="Wrong grade format!" error="Enter the grade on a scale of 0 to 4. See the conversion table at right to convert letter grades to numerical values." sqref="B5:B40" xr:uid="{00000000-0002-0000-0500-000001000000}">
      <formula1>0</formula1>
      <formula2>4</formula2>
    </dataValidation>
    <dataValidation type="whole" operator="greaterThan" allowBlank="1" showErrorMessage="1" errorTitle="I don't recognize that entry." error="Enter the four-digit year in which you took this course." sqref="E5:E40" xr:uid="{00000000-0002-0000-0500-000002000000}">
      <formula1>1940</formula1>
    </dataValidation>
    <dataValidation type="decimal" operator="greaterThan" allowBlank="1" showErrorMessage="1" errorTitle="Credit Hours omitted." error="Enter the credit hours for this course." sqref="C5:C40" xr:uid="{00000000-0002-0000-0500-000003000000}">
      <formula1>0</formula1>
    </dataValidation>
  </dataValidations>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0"/>
  <sheetViews>
    <sheetView showGridLines="0" showRowColHeaders="0" topLeftCell="A10" workbookViewId="0">
      <selection activeCell="A18" sqref="A18"/>
    </sheetView>
  </sheetViews>
  <sheetFormatPr baseColWidth="10" defaultColWidth="0" defaultRowHeight="0" customHeight="1" zeroHeight="1" x14ac:dyDescent="0.2"/>
  <cols>
    <col min="1" max="1" width="28.25" style="4" customWidth="1"/>
    <col min="2" max="5" width="9.25" style="1" customWidth="1"/>
    <col min="6" max="6" width="2.5" style="100" customWidth="1"/>
    <col min="7" max="8" width="9.25" style="1" customWidth="1"/>
    <col min="9" max="9" width="2.5" style="100" customWidth="1"/>
    <col min="10" max="12" width="9.25" style="1" hidden="1" customWidth="1"/>
    <col min="13" max="13" width="0" hidden="1" customWidth="1"/>
    <col min="14" max="16384" width="9.25" hidden="1"/>
  </cols>
  <sheetData>
    <row r="1" spans="1:12" s="103" customFormat="1" ht="65" customHeight="1" x14ac:dyDescent="0.2">
      <c r="A1" s="136" t="s">
        <v>29</v>
      </c>
      <c r="B1" s="137">
        <f>Name</f>
        <v>0</v>
      </c>
      <c r="C1" s="142"/>
      <c r="D1" s="142"/>
      <c r="E1" s="142"/>
      <c r="F1" s="100"/>
      <c r="G1" s="100"/>
      <c r="H1" s="100"/>
      <c r="I1" s="100"/>
      <c r="J1" s="100"/>
      <c r="K1" s="100"/>
      <c r="L1" s="100"/>
    </row>
    <row r="2" spans="1:12" s="144" customFormat="1" ht="17" thickBot="1" x14ac:dyDescent="0.25">
      <c r="A2" s="136" t="s">
        <v>24</v>
      </c>
      <c r="B2" s="131"/>
      <c r="C2" s="132"/>
      <c r="D2" s="132"/>
      <c r="E2" s="132"/>
      <c r="F2" s="102"/>
      <c r="G2" s="133" t="s">
        <v>43</v>
      </c>
      <c r="H2" s="134"/>
      <c r="I2" s="102"/>
      <c r="J2" s="143"/>
      <c r="K2" s="143"/>
      <c r="L2" s="143"/>
    </row>
    <row r="3" spans="1:12" ht="35" thickBot="1" x14ac:dyDescent="0.25">
      <c r="A3" s="149" t="s">
        <v>66</v>
      </c>
      <c r="B3" s="150" t="s">
        <v>6</v>
      </c>
      <c r="C3" s="150" t="s">
        <v>7</v>
      </c>
      <c r="D3" s="150" t="s">
        <v>8</v>
      </c>
      <c r="E3" s="150" t="s">
        <v>53</v>
      </c>
      <c r="F3" s="117"/>
      <c r="G3" s="82" t="s">
        <v>35</v>
      </c>
      <c r="H3" s="83" t="s">
        <v>1</v>
      </c>
      <c r="I3" s="103"/>
      <c r="J3"/>
      <c r="K3"/>
      <c r="L3"/>
    </row>
    <row r="4" spans="1:12" ht="16" hidden="1" x14ac:dyDescent="0.2">
      <c r="A4" s="151"/>
      <c r="B4" s="152"/>
      <c r="C4" s="153"/>
      <c r="D4" s="2"/>
      <c r="E4" s="2"/>
      <c r="F4" s="109"/>
      <c r="G4" s="78"/>
      <c r="H4" s="80"/>
      <c r="I4" s="103"/>
      <c r="J4"/>
      <c r="K4"/>
      <c r="L4"/>
    </row>
    <row r="5" spans="1:12" ht="16" x14ac:dyDescent="0.2">
      <c r="A5" s="154"/>
      <c r="B5" s="155"/>
      <c r="C5" s="156"/>
      <c r="D5" s="157"/>
      <c r="E5" s="157"/>
      <c r="F5" s="118"/>
      <c r="G5" s="79" t="s">
        <v>50</v>
      </c>
      <c r="H5" s="87">
        <v>4</v>
      </c>
      <c r="I5" s="103"/>
      <c r="J5"/>
      <c r="K5"/>
      <c r="L5"/>
    </row>
    <row r="6" spans="1:12" ht="18" x14ac:dyDescent="0.2">
      <c r="A6" s="158"/>
      <c r="B6" s="159"/>
      <c r="C6" s="160"/>
      <c r="D6" s="161"/>
      <c r="E6" s="161"/>
      <c r="F6" s="118"/>
      <c r="G6" s="79" t="s">
        <v>10</v>
      </c>
      <c r="H6" s="81">
        <v>3.67</v>
      </c>
      <c r="I6" s="103"/>
      <c r="J6"/>
      <c r="K6"/>
      <c r="L6"/>
    </row>
    <row r="7" spans="1:12" ht="18" x14ac:dyDescent="0.2">
      <c r="A7" s="158"/>
      <c r="B7" s="159"/>
      <c r="C7" s="160"/>
      <c r="D7" s="161"/>
      <c r="E7" s="161"/>
      <c r="F7" s="118"/>
      <c r="G7" s="79" t="s">
        <v>11</v>
      </c>
      <c r="H7" s="81">
        <v>3.33</v>
      </c>
      <c r="I7" s="103"/>
      <c r="J7"/>
      <c r="K7"/>
      <c r="L7"/>
    </row>
    <row r="8" spans="1:12" ht="16" x14ac:dyDescent="0.2">
      <c r="A8" s="158"/>
      <c r="B8" s="159"/>
      <c r="C8" s="160"/>
      <c r="D8" s="161"/>
      <c r="E8" s="161"/>
      <c r="F8" s="118"/>
      <c r="G8" s="79" t="s">
        <v>17</v>
      </c>
      <c r="H8" s="81">
        <v>3</v>
      </c>
      <c r="I8" s="103"/>
      <c r="J8"/>
      <c r="K8"/>
      <c r="L8"/>
    </row>
    <row r="9" spans="1:12" ht="18" x14ac:dyDescent="0.2">
      <c r="A9" s="158"/>
      <c r="B9" s="159"/>
      <c r="C9" s="160"/>
      <c r="D9" s="161"/>
      <c r="E9" s="161"/>
      <c r="F9" s="119"/>
      <c r="G9" s="79" t="s">
        <v>12</v>
      </c>
      <c r="H9" s="81">
        <v>2.67</v>
      </c>
      <c r="I9" s="103"/>
      <c r="J9"/>
      <c r="K9"/>
      <c r="L9"/>
    </row>
    <row r="10" spans="1:12" ht="18" x14ac:dyDescent="0.2">
      <c r="A10" s="158"/>
      <c r="B10" s="159"/>
      <c r="C10" s="160"/>
      <c r="D10" s="161"/>
      <c r="E10" s="161"/>
      <c r="F10" s="119"/>
      <c r="G10" s="79" t="s">
        <v>13</v>
      </c>
      <c r="H10" s="81">
        <v>2.33</v>
      </c>
      <c r="I10" s="103"/>
      <c r="J10"/>
      <c r="K10"/>
      <c r="L10"/>
    </row>
    <row r="11" spans="1:12" ht="16" x14ac:dyDescent="0.2">
      <c r="A11" s="158"/>
      <c r="B11" s="159"/>
      <c r="C11" s="160"/>
      <c r="D11" s="161"/>
      <c r="E11" s="161"/>
      <c r="F11" s="119"/>
      <c r="G11" s="79" t="s">
        <v>19</v>
      </c>
      <c r="H11" s="81">
        <v>2</v>
      </c>
      <c r="I11" s="103"/>
      <c r="J11"/>
      <c r="K11"/>
      <c r="L11"/>
    </row>
    <row r="12" spans="1:12" ht="18" x14ac:dyDescent="0.2">
      <c r="A12" s="158"/>
      <c r="B12" s="159"/>
      <c r="C12" s="160"/>
      <c r="D12" s="161"/>
      <c r="E12" s="161"/>
      <c r="F12" s="119"/>
      <c r="G12" s="79" t="s">
        <v>14</v>
      </c>
      <c r="H12" s="81">
        <v>1.67</v>
      </c>
      <c r="I12" s="103"/>
      <c r="J12"/>
      <c r="K12"/>
      <c r="L12"/>
    </row>
    <row r="13" spans="1:12" ht="18" x14ac:dyDescent="0.2">
      <c r="A13" s="158"/>
      <c r="B13" s="159"/>
      <c r="C13" s="160"/>
      <c r="D13" s="161"/>
      <c r="E13" s="161"/>
      <c r="F13" s="119"/>
      <c r="G13" s="79" t="s">
        <v>15</v>
      </c>
      <c r="H13" s="81">
        <v>1.33</v>
      </c>
      <c r="I13" s="103"/>
      <c r="J13"/>
      <c r="K13"/>
      <c r="L13"/>
    </row>
    <row r="14" spans="1:12" ht="16" x14ac:dyDescent="0.2">
      <c r="A14" s="158"/>
      <c r="B14" s="159"/>
      <c r="C14" s="160"/>
      <c r="D14" s="161"/>
      <c r="E14" s="161"/>
      <c r="F14" s="119"/>
      <c r="G14" s="79" t="s">
        <v>18</v>
      </c>
      <c r="H14" s="81">
        <v>1</v>
      </c>
      <c r="I14" s="103"/>
      <c r="J14"/>
      <c r="K14"/>
      <c r="L14"/>
    </row>
    <row r="15" spans="1:12" ht="18" x14ac:dyDescent="0.2">
      <c r="A15" s="158"/>
      <c r="B15" s="159"/>
      <c r="C15" s="160"/>
      <c r="D15" s="161"/>
      <c r="E15" s="161"/>
      <c r="F15" s="119"/>
      <c r="G15" s="79" t="s">
        <v>16</v>
      </c>
      <c r="H15" s="81">
        <v>0.67</v>
      </c>
      <c r="I15" s="103"/>
      <c r="J15"/>
      <c r="K15"/>
      <c r="L15"/>
    </row>
    <row r="16" spans="1:12" ht="16" x14ac:dyDescent="0.2">
      <c r="A16" s="158"/>
      <c r="B16" s="159"/>
      <c r="C16" s="160"/>
      <c r="D16" s="161"/>
      <c r="E16" s="161"/>
      <c r="F16" s="119"/>
      <c r="G16" s="84" t="s">
        <v>4</v>
      </c>
      <c r="H16" s="85">
        <v>0</v>
      </c>
      <c r="I16" s="103"/>
      <c r="J16"/>
      <c r="K16"/>
      <c r="L16"/>
    </row>
    <row r="17" spans="1:12" ht="16" x14ac:dyDescent="0.2">
      <c r="A17" s="158"/>
      <c r="B17" s="159"/>
      <c r="C17" s="160"/>
      <c r="D17" s="161"/>
      <c r="E17" s="161"/>
      <c r="F17" s="119"/>
      <c r="G17" s="130" t="s">
        <v>51</v>
      </c>
      <c r="H17" s="119"/>
      <c r="I17" s="103"/>
      <c r="J17"/>
      <c r="K17"/>
      <c r="L17"/>
    </row>
    <row r="18" spans="1:12" ht="16" x14ac:dyDescent="0.2">
      <c r="A18" s="158"/>
      <c r="B18" s="159"/>
      <c r="C18" s="160"/>
      <c r="D18" s="161"/>
      <c r="E18" s="161"/>
      <c r="F18" s="119"/>
      <c r="G18" s="119"/>
      <c r="H18" s="119"/>
      <c r="I18" s="103"/>
      <c r="J18"/>
      <c r="K18"/>
      <c r="L18"/>
    </row>
    <row r="19" spans="1:12" ht="16" x14ac:dyDescent="0.2">
      <c r="A19" s="158"/>
      <c r="B19" s="159"/>
      <c r="C19" s="160"/>
      <c r="D19" s="161"/>
      <c r="E19" s="161"/>
      <c r="F19" s="119"/>
      <c r="G19" s="119"/>
      <c r="H19" s="119"/>
      <c r="I19" s="103"/>
      <c r="J19"/>
      <c r="K19"/>
      <c r="L19"/>
    </row>
    <row r="20" spans="1:12" ht="16" x14ac:dyDescent="0.2">
      <c r="A20" s="158"/>
      <c r="B20" s="159"/>
      <c r="C20" s="160"/>
      <c r="D20" s="161"/>
      <c r="E20" s="161"/>
      <c r="F20" s="119"/>
      <c r="G20" s="119"/>
      <c r="H20" s="119"/>
      <c r="I20" s="103"/>
      <c r="J20"/>
      <c r="K20"/>
      <c r="L20"/>
    </row>
    <row r="21" spans="1:12" ht="16" x14ac:dyDescent="0.2">
      <c r="A21" s="158"/>
      <c r="B21" s="159"/>
      <c r="C21" s="160"/>
      <c r="D21" s="161"/>
      <c r="E21" s="161"/>
      <c r="F21" s="119"/>
      <c r="G21" s="119"/>
      <c r="H21" s="119"/>
      <c r="I21" s="103"/>
      <c r="J21"/>
      <c r="K21"/>
      <c r="L21"/>
    </row>
    <row r="22" spans="1:12" ht="16" x14ac:dyDescent="0.2">
      <c r="A22" s="158"/>
      <c r="B22" s="159"/>
      <c r="C22" s="160"/>
      <c r="D22" s="161"/>
      <c r="E22" s="161"/>
      <c r="F22" s="119"/>
      <c r="G22" s="119"/>
      <c r="H22" s="119"/>
      <c r="I22" s="103"/>
      <c r="J22"/>
      <c r="K22"/>
      <c r="L22"/>
    </row>
    <row r="23" spans="1:12" ht="16" x14ac:dyDescent="0.2">
      <c r="A23" s="158"/>
      <c r="B23" s="159"/>
      <c r="C23" s="160"/>
      <c r="D23" s="161"/>
      <c r="E23" s="161"/>
      <c r="F23" s="119"/>
      <c r="G23" s="119"/>
      <c r="H23" s="119"/>
      <c r="I23" s="103"/>
      <c r="J23"/>
      <c r="K23"/>
      <c r="L23"/>
    </row>
    <row r="24" spans="1:12" ht="16" x14ac:dyDescent="0.2">
      <c r="A24" s="158"/>
      <c r="B24" s="159"/>
      <c r="C24" s="160"/>
      <c r="D24" s="161"/>
      <c r="E24" s="161"/>
      <c r="F24" s="119"/>
      <c r="G24" s="119"/>
      <c r="H24" s="119"/>
      <c r="I24" s="103"/>
      <c r="J24"/>
      <c r="K24"/>
      <c r="L24"/>
    </row>
    <row r="25" spans="1:12" ht="16" x14ac:dyDescent="0.2">
      <c r="A25" s="158"/>
      <c r="B25" s="159"/>
      <c r="C25" s="160"/>
      <c r="D25" s="161"/>
      <c r="E25" s="161"/>
      <c r="F25" s="119"/>
      <c r="G25" s="119"/>
      <c r="H25" s="119"/>
      <c r="I25" s="103"/>
      <c r="J25"/>
      <c r="K25"/>
      <c r="L25"/>
    </row>
    <row r="26" spans="1:12" ht="16" x14ac:dyDescent="0.2">
      <c r="A26" s="158"/>
      <c r="B26" s="159"/>
      <c r="C26" s="160"/>
      <c r="D26" s="161"/>
      <c r="E26" s="161"/>
      <c r="F26" s="119"/>
      <c r="G26" s="119"/>
      <c r="H26" s="119"/>
      <c r="I26" s="103"/>
      <c r="J26"/>
      <c r="K26"/>
      <c r="L26"/>
    </row>
    <row r="27" spans="1:12" ht="16" x14ac:dyDescent="0.2">
      <c r="A27" s="158"/>
      <c r="B27" s="159"/>
      <c r="C27" s="160"/>
      <c r="D27" s="161"/>
      <c r="E27" s="161"/>
      <c r="F27" s="119"/>
      <c r="G27" s="119"/>
      <c r="H27" s="119"/>
      <c r="I27" s="103"/>
      <c r="J27"/>
      <c r="K27"/>
      <c r="L27"/>
    </row>
    <row r="28" spans="1:12" ht="16" x14ac:dyDescent="0.2">
      <c r="A28" s="158"/>
      <c r="B28" s="159"/>
      <c r="C28" s="160"/>
      <c r="D28" s="161"/>
      <c r="E28" s="161"/>
      <c r="F28" s="119"/>
      <c r="G28" s="119"/>
      <c r="H28" s="119"/>
      <c r="I28" s="103"/>
      <c r="J28"/>
      <c r="K28"/>
      <c r="L28"/>
    </row>
    <row r="29" spans="1:12" ht="16" x14ac:dyDescent="0.2">
      <c r="A29" s="158"/>
      <c r="B29" s="159"/>
      <c r="C29" s="160"/>
      <c r="D29" s="161"/>
      <c r="E29" s="161"/>
      <c r="F29" s="119"/>
      <c r="G29" s="119"/>
      <c r="H29" s="119"/>
      <c r="I29" s="103"/>
      <c r="J29"/>
      <c r="K29"/>
      <c r="L29"/>
    </row>
    <row r="30" spans="1:12" ht="16" x14ac:dyDescent="0.2">
      <c r="A30" s="158"/>
      <c r="B30" s="159"/>
      <c r="C30" s="160"/>
      <c r="D30" s="161"/>
      <c r="E30" s="161"/>
      <c r="F30" s="119"/>
      <c r="G30" s="119"/>
      <c r="H30" s="119"/>
      <c r="I30" s="103"/>
      <c r="J30"/>
      <c r="K30"/>
      <c r="L30"/>
    </row>
    <row r="31" spans="1:12" ht="16" x14ac:dyDescent="0.2">
      <c r="A31" s="158"/>
      <c r="B31" s="159"/>
      <c r="C31" s="160"/>
      <c r="D31" s="161"/>
      <c r="E31" s="161"/>
      <c r="F31" s="119"/>
      <c r="G31" s="119"/>
      <c r="H31" s="119"/>
      <c r="I31" s="103"/>
      <c r="J31"/>
      <c r="K31"/>
      <c r="L31"/>
    </row>
    <row r="32" spans="1:12" ht="16" x14ac:dyDescent="0.2">
      <c r="A32" s="158"/>
      <c r="B32" s="159"/>
      <c r="C32" s="160"/>
      <c r="D32" s="161"/>
      <c r="E32" s="161"/>
      <c r="F32" s="119"/>
      <c r="G32" s="119"/>
      <c r="H32" s="119"/>
      <c r="I32" s="103"/>
      <c r="J32"/>
      <c r="K32"/>
      <c r="L32"/>
    </row>
    <row r="33" spans="1:12" ht="16" x14ac:dyDescent="0.2">
      <c r="A33" s="158"/>
      <c r="B33" s="159"/>
      <c r="C33" s="160"/>
      <c r="D33" s="161"/>
      <c r="E33" s="161"/>
      <c r="F33" s="119"/>
      <c r="G33" s="119"/>
      <c r="H33" s="119"/>
      <c r="I33" s="103"/>
      <c r="J33"/>
      <c r="K33"/>
      <c r="L33"/>
    </row>
    <row r="34" spans="1:12" ht="16" x14ac:dyDescent="0.2">
      <c r="A34" s="158"/>
      <c r="B34" s="159"/>
      <c r="C34" s="160"/>
      <c r="D34" s="161"/>
      <c r="E34" s="161"/>
      <c r="F34" s="119"/>
      <c r="G34" s="119"/>
      <c r="H34" s="119"/>
      <c r="I34" s="103"/>
      <c r="J34"/>
      <c r="K34"/>
      <c r="L34"/>
    </row>
    <row r="35" spans="1:12" ht="16" x14ac:dyDescent="0.2">
      <c r="A35" s="158"/>
      <c r="B35" s="159"/>
      <c r="C35" s="160"/>
      <c r="D35" s="161"/>
      <c r="E35" s="161"/>
      <c r="F35" s="119"/>
      <c r="G35" s="119"/>
      <c r="H35" s="119"/>
      <c r="I35" s="103"/>
      <c r="J35"/>
      <c r="K35"/>
      <c r="L35"/>
    </row>
    <row r="36" spans="1:12" ht="16" x14ac:dyDescent="0.2">
      <c r="A36" s="158"/>
      <c r="B36" s="159"/>
      <c r="C36" s="160"/>
      <c r="D36" s="161"/>
      <c r="E36" s="161"/>
      <c r="F36" s="119"/>
      <c r="G36" s="119"/>
      <c r="H36" s="119"/>
      <c r="I36" s="103"/>
      <c r="J36"/>
      <c r="K36"/>
      <c r="L36"/>
    </row>
    <row r="37" spans="1:12" ht="16" x14ac:dyDescent="0.2">
      <c r="A37" s="158"/>
      <c r="B37" s="159"/>
      <c r="C37" s="160"/>
      <c r="D37" s="161"/>
      <c r="E37" s="161"/>
      <c r="F37" s="119"/>
      <c r="G37" s="118"/>
      <c r="H37" s="119"/>
      <c r="I37" s="103"/>
      <c r="J37"/>
      <c r="K37"/>
      <c r="L37"/>
    </row>
    <row r="38" spans="1:12" ht="16" x14ac:dyDescent="0.2">
      <c r="A38" s="158"/>
      <c r="B38" s="159"/>
      <c r="C38" s="160"/>
      <c r="D38" s="161"/>
      <c r="E38" s="161"/>
      <c r="F38" s="118"/>
      <c r="G38" s="118"/>
      <c r="H38" s="118"/>
      <c r="I38" s="103"/>
      <c r="J38"/>
      <c r="K38"/>
      <c r="L38"/>
    </row>
    <row r="39" spans="1:12" ht="16" x14ac:dyDescent="0.2">
      <c r="A39" s="158"/>
      <c r="B39" s="159"/>
      <c r="C39" s="160"/>
      <c r="D39" s="161"/>
      <c r="E39" s="161"/>
      <c r="F39" s="118"/>
      <c r="G39" s="118"/>
      <c r="H39" s="118"/>
      <c r="I39" s="103"/>
      <c r="J39"/>
      <c r="K39"/>
      <c r="L39"/>
    </row>
    <row r="40" spans="1:12" ht="17" thickBot="1" x14ac:dyDescent="0.25">
      <c r="A40" s="162"/>
      <c r="B40" s="163"/>
      <c r="C40" s="164"/>
      <c r="D40" s="165"/>
      <c r="E40" s="165"/>
      <c r="F40" s="118"/>
      <c r="G40" s="109"/>
      <c r="H40" s="118"/>
      <c r="I40" s="103"/>
      <c r="J40"/>
      <c r="K40"/>
      <c r="L40"/>
    </row>
    <row r="41" spans="1:12" ht="17" thickBot="1" x14ac:dyDescent="0.25">
      <c r="A41" s="63" t="s">
        <v>32</v>
      </c>
      <c r="B41" s="58">
        <f t="array" ref="B41">SUM(B4:B40*C4:C40)</f>
        <v>0</v>
      </c>
      <c r="C41" s="148"/>
      <c r="D41" s="103"/>
      <c r="E41" s="103"/>
      <c r="F41" s="109"/>
      <c r="G41" s="109"/>
      <c r="H41" s="109"/>
      <c r="I41" s="103"/>
      <c r="J41"/>
      <c r="K41"/>
      <c r="L41"/>
    </row>
    <row r="42" spans="1:12" ht="17" thickBot="1" x14ac:dyDescent="0.25">
      <c r="A42" s="63" t="s">
        <v>31</v>
      </c>
      <c r="B42" s="59">
        <f>SUM(C4:C40)</f>
        <v>0</v>
      </c>
      <c r="C42" s="148"/>
      <c r="D42" s="103"/>
      <c r="E42" s="103"/>
      <c r="F42" s="109"/>
      <c r="G42" s="109"/>
      <c r="H42" s="109"/>
      <c r="I42" s="103"/>
      <c r="J42"/>
      <c r="K42"/>
      <c r="L42"/>
    </row>
    <row r="43" spans="1:12" ht="17" thickBot="1" x14ac:dyDescent="0.25">
      <c r="A43" s="63" t="s">
        <v>30</v>
      </c>
      <c r="B43" s="58" t="e">
        <f>Total_Weighted_Points_C4/Total_Credit_Hours_C4</f>
        <v>#DIV/0!</v>
      </c>
      <c r="C43" s="148"/>
      <c r="D43" s="103"/>
      <c r="E43" s="103"/>
      <c r="F43" s="109"/>
      <c r="G43" s="115"/>
      <c r="H43" s="109"/>
      <c r="I43" s="103"/>
      <c r="J43"/>
      <c r="K43"/>
      <c r="L43"/>
    </row>
    <row r="44" spans="1:12" s="62" customFormat="1" ht="16.25" customHeight="1" x14ac:dyDescent="0.2">
      <c r="A44" s="111" t="s">
        <v>25</v>
      </c>
      <c r="B44" s="145"/>
      <c r="C44" s="145"/>
      <c r="D44" s="145"/>
      <c r="E44" s="145"/>
      <c r="F44" s="115"/>
      <c r="G44"/>
      <c r="H44" s="115"/>
      <c r="I44" s="145"/>
    </row>
    <row r="45" spans="1:12" ht="16" hidden="1" x14ac:dyDescent="0.2">
      <c r="A45" s="5"/>
      <c r="B45"/>
      <c r="C45"/>
      <c r="D45"/>
      <c r="E45"/>
      <c r="F45" s="103"/>
      <c r="G45"/>
      <c r="H45"/>
      <c r="I45" s="103"/>
      <c r="J45"/>
      <c r="K45"/>
      <c r="L45"/>
    </row>
    <row r="46" spans="1:12" ht="16" hidden="1" x14ac:dyDescent="0.2">
      <c r="A46" s="5"/>
      <c r="B46"/>
      <c r="C46"/>
      <c r="D46"/>
      <c r="E46"/>
      <c r="F46" s="103"/>
      <c r="G46"/>
      <c r="H46"/>
      <c r="I46" s="103"/>
      <c r="J46"/>
      <c r="K46"/>
      <c r="L46"/>
    </row>
    <row r="47" spans="1:12" ht="16" hidden="1" x14ac:dyDescent="0.2">
      <c r="A47" s="5"/>
      <c r="B47"/>
      <c r="C47"/>
      <c r="D47"/>
      <c r="E47"/>
      <c r="F47" s="103"/>
      <c r="G47"/>
      <c r="H47"/>
      <c r="I47" s="103"/>
      <c r="J47"/>
      <c r="K47"/>
      <c r="L47"/>
    </row>
    <row r="48" spans="1:12" ht="16.25" hidden="1" customHeight="1" x14ac:dyDescent="0.2">
      <c r="F48" s="103"/>
      <c r="G48"/>
      <c r="H48"/>
    </row>
    <row r="49" spans="6:8" ht="16.25" hidden="1" customHeight="1" x14ac:dyDescent="0.2">
      <c r="F49" s="103"/>
      <c r="G49"/>
      <c r="H49"/>
    </row>
    <row r="50" spans="6:8" ht="16.25" hidden="1" customHeight="1" x14ac:dyDescent="0.2">
      <c r="F50" s="103"/>
      <c r="G50"/>
      <c r="H50"/>
    </row>
    <row r="51" spans="6:8" ht="16.25" hidden="1" customHeight="1" x14ac:dyDescent="0.2">
      <c r="F51" s="103"/>
      <c r="G51"/>
      <c r="H51"/>
    </row>
    <row r="52" spans="6:8" ht="16.25" hidden="1" customHeight="1" x14ac:dyDescent="0.2">
      <c r="F52" s="103"/>
      <c r="H52"/>
    </row>
    <row r="53" spans="6:8" ht="16.25" hidden="1" customHeight="1" x14ac:dyDescent="0.2"/>
    <row r="54" spans="6:8" ht="16.25" hidden="1" customHeight="1" x14ac:dyDescent="0.2"/>
    <row r="55" spans="6:8" ht="16.25" hidden="1" customHeight="1" x14ac:dyDescent="0.2"/>
    <row r="56" spans="6:8" ht="16.25" hidden="1" customHeight="1" x14ac:dyDescent="0.2"/>
    <row r="57" spans="6:8" ht="16.25" hidden="1" customHeight="1" x14ac:dyDescent="0.2"/>
    <row r="58" spans="6:8" ht="16.25" hidden="1" customHeight="1" x14ac:dyDescent="0.2"/>
    <row r="59" spans="6:8" ht="16.25" hidden="1" customHeight="1" x14ac:dyDescent="0.2"/>
    <row r="60" spans="6:8" ht="16.25" hidden="1" customHeight="1" x14ac:dyDescent="0.2"/>
  </sheetData>
  <dataValidations count="4">
    <dataValidation type="decimal" allowBlank="1" showInputMessage="1" showErrorMessage="1" sqref="H9:H37" xr:uid="{00000000-0002-0000-0600-000000000000}">
      <formula1>0</formula1>
      <formula2>4</formula2>
    </dataValidation>
    <dataValidation type="decimal" allowBlank="1" showErrorMessage="1" errorTitle="Wrong grade format!" error="Enter the grade on a scale of 0 to 4. See the conversion table at right to convert letter grades to numerical values." sqref="B5:B40" xr:uid="{00000000-0002-0000-0600-000001000000}">
      <formula1>0</formula1>
      <formula2>4</formula2>
    </dataValidation>
    <dataValidation type="whole" operator="greaterThan" allowBlank="1" showErrorMessage="1" errorTitle="I don't recognize that entry." error="Enter the four-digit year in which you took this course." sqref="E5:E40" xr:uid="{00000000-0002-0000-0600-000002000000}">
      <formula1>1940</formula1>
    </dataValidation>
    <dataValidation type="decimal" operator="greaterThan" allowBlank="1" showInputMessage="1" showErrorMessage="1" errorTitle="Credit Hours omitted." error="Enter the credit hours for this course." sqref="C5:C40" xr:uid="{00000000-0002-0000-0600-000003000000}">
      <formula1>0</formula1>
    </dataValidation>
  </dataValidations>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Instructions</vt:lpstr>
      <vt:lpstr>Summary</vt:lpstr>
      <vt:lpstr>All Science Classes</vt:lpstr>
      <vt:lpstr>College 1 All Classes</vt:lpstr>
      <vt:lpstr>College 2 All Classes</vt:lpstr>
      <vt:lpstr>College 3 All Classes</vt:lpstr>
      <vt:lpstr>College 4 All Classes</vt:lpstr>
      <vt:lpstr>College_1</vt:lpstr>
      <vt:lpstr>College_1_GPA</vt:lpstr>
      <vt:lpstr>College_2</vt:lpstr>
      <vt:lpstr>College_2_GPA</vt:lpstr>
      <vt:lpstr>College_3</vt:lpstr>
      <vt:lpstr>College_3_GPA</vt:lpstr>
      <vt:lpstr>College_4</vt:lpstr>
      <vt:lpstr>College_4_GPA</vt:lpstr>
      <vt:lpstr>Name</vt:lpstr>
      <vt:lpstr>Science_GPA</vt:lpstr>
      <vt:lpstr>Total_Credit_Hours_C1</vt:lpstr>
      <vt:lpstr>Total_Credit_Hours_C2</vt:lpstr>
      <vt:lpstr>Total_Credit_Hours_C3</vt:lpstr>
      <vt:lpstr>Total_Credit_Hours_C4</vt:lpstr>
      <vt:lpstr>Total_Credit_Hours_Science</vt:lpstr>
      <vt:lpstr>Total_Weighted_Points_C1</vt:lpstr>
      <vt:lpstr>Total_Weighted_Points_C2</vt:lpstr>
      <vt:lpstr>Total_Weighted_Points_C3</vt:lpstr>
      <vt:lpstr>Total_Weighted_Points_C4</vt:lpstr>
      <vt:lpstr>Total_Weighted_Points_Science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GPA Calculator for Applicants for Medical Laboratory Services Internships</dc:title>
  <dc:creator>Texas Health and Human Services</dc:creator>
  <cp:lastModifiedBy>Microsoft Office User</cp:lastModifiedBy>
  <dcterms:created xsi:type="dcterms:W3CDTF">2019-01-15T16:50:43Z</dcterms:created>
  <dcterms:modified xsi:type="dcterms:W3CDTF">2021-10-07T11:59:29Z</dcterms:modified>
</cp:coreProperties>
</file>