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W:\EMHS\Revenue Integrity\Price Transparency\Mayo Shoppable Services\2025 Shoppable Services\"/>
    </mc:Choice>
  </mc:AlternateContent>
  <xr:revisionPtr revIDLastSave="0" documentId="13_ncr:1_{57A94D52-F01E-49BA-A3D9-301069DC804F}" xr6:coauthVersionLast="47" xr6:coauthVersionMax="47" xr10:uidLastSave="{00000000-0000-0000-0000-000000000000}"/>
  <bookViews>
    <workbookView xWindow="-120" yWindow="-120" windowWidth="29040" windowHeight="15840" xr2:uid="{1D17BF5C-6C63-46BE-BB90-59F23B9E9E13}"/>
  </bookViews>
  <sheets>
    <sheet name="84-3689003 Mayo shoppable" sheetId="1" r:id="rId1"/>
  </sheets>
  <externalReferences>
    <externalReference r:id="rId2"/>
  </externalReferences>
  <definedNames>
    <definedName name="_xlnm._FilterDatabase" localSheetId="0" hidden="1">'84-3689003 Mayo shoppable'!$A$3:$X$575</definedName>
    <definedName name="WORKINGFILE">'[1] Shoppable Working File'!$H$3:$Y$184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1" l="1"/>
  <c r="N135" i="1" l="1"/>
  <c r="W569" i="1"/>
  <c r="W554" i="1"/>
  <c r="W552" i="1"/>
  <c r="W550" i="1"/>
  <c r="W548" i="1"/>
  <c r="W546" i="1"/>
  <c r="W545" i="1"/>
  <c r="W534" i="1"/>
  <c r="W528" i="1"/>
  <c r="W522" i="1"/>
  <c r="W516" i="1"/>
  <c r="W513" i="1"/>
  <c r="W512" i="1"/>
  <c r="W509" i="1"/>
  <c r="W487" i="1"/>
  <c r="W486" i="1"/>
  <c r="W485" i="1"/>
  <c r="W484" i="1"/>
  <c r="W483" i="1"/>
  <c r="W482" i="1"/>
  <c r="W481" i="1"/>
  <c r="W480" i="1"/>
  <c r="W479" i="1"/>
  <c r="W478" i="1"/>
  <c r="W477" i="1"/>
  <c r="W476" i="1"/>
  <c r="W475" i="1"/>
  <c r="W474" i="1"/>
  <c r="W473" i="1"/>
  <c r="W472" i="1"/>
  <c r="W471" i="1"/>
  <c r="W470" i="1"/>
  <c r="W469" i="1"/>
  <c r="W468" i="1"/>
  <c r="W467" i="1"/>
  <c r="W466" i="1"/>
  <c r="W465" i="1"/>
  <c r="W464" i="1"/>
  <c r="W463" i="1"/>
  <c r="W462" i="1"/>
  <c r="W461" i="1"/>
  <c r="W460" i="1"/>
  <c r="W459" i="1"/>
  <c r="W458" i="1"/>
  <c r="W457" i="1"/>
  <c r="W456" i="1"/>
  <c r="W455" i="1"/>
  <c r="W454" i="1"/>
  <c r="W453" i="1"/>
  <c r="W452" i="1"/>
  <c r="W451" i="1"/>
  <c r="W450" i="1"/>
  <c r="W449" i="1"/>
  <c r="W448" i="1"/>
  <c r="W447" i="1"/>
  <c r="W446" i="1"/>
  <c r="W445" i="1"/>
  <c r="W444" i="1"/>
  <c r="W443" i="1"/>
  <c r="W442" i="1"/>
  <c r="W441" i="1"/>
  <c r="W440" i="1"/>
  <c r="W439" i="1"/>
  <c r="W438" i="1"/>
  <c r="W437" i="1"/>
  <c r="W436" i="1"/>
  <c r="W435" i="1"/>
  <c r="W434" i="1"/>
  <c r="W433" i="1"/>
  <c r="W432" i="1"/>
  <c r="W431" i="1"/>
  <c r="W430" i="1"/>
  <c r="W425" i="1"/>
  <c r="W424" i="1"/>
  <c r="W423" i="1"/>
  <c r="W418" i="1"/>
  <c r="W417" i="1"/>
  <c r="W414" i="1"/>
  <c r="W413" i="1"/>
  <c r="W412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71" i="1"/>
  <c r="W169" i="1"/>
  <c r="W164" i="1"/>
  <c r="W163" i="1"/>
  <c r="W162" i="1"/>
  <c r="W161" i="1"/>
  <c r="W160" i="1"/>
  <c r="W159" i="1"/>
  <c r="W157" i="1"/>
  <c r="W154" i="1"/>
  <c r="W152" i="1"/>
  <c r="W150" i="1"/>
  <c r="W147" i="1"/>
  <c r="W145" i="1"/>
  <c r="W142" i="1"/>
  <c r="W141" i="1"/>
  <c r="W140" i="1"/>
  <c r="W139" i="1"/>
  <c r="W138" i="1"/>
  <c r="W136" i="1"/>
  <c r="W135" i="1"/>
  <c r="W134" i="1"/>
  <c r="W132" i="1"/>
  <c r="W131" i="1"/>
  <c r="W130" i="1"/>
  <c r="W129" i="1"/>
  <c r="W127" i="1"/>
  <c r="W126" i="1"/>
  <c r="W125" i="1"/>
  <c r="W124" i="1"/>
  <c r="W123" i="1"/>
  <c r="V569" i="1"/>
  <c r="V554" i="1"/>
  <c r="V552" i="1"/>
  <c r="V550" i="1"/>
  <c r="V548" i="1"/>
  <c r="V546" i="1"/>
  <c r="V545" i="1"/>
  <c r="V534" i="1"/>
  <c r="V528" i="1"/>
  <c r="V522" i="1"/>
  <c r="V516" i="1"/>
  <c r="V513" i="1"/>
  <c r="V512" i="1"/>
  <c r="V509" i="1"/>
  <c r="V487" i="1"/>
  <c r="V486" i="1"/>
  <c r="V485" i="1"/>
  <c r="V484" i="1"/>
  <c r="V483" i="1"/>
  <c r="V482" i="1"/>
  <c r="V481" i="1"/>
  <c r="V480" i="1"/>
  <c r="V479" i="1"/>
  <c r="V478" i="1"/>
  <c r="V477" i="1"/>
  <c r="V476" i="1"/>
  <c r="V475" i="1"/>
  <c r="V474" i="1"/>
  <c r="V473" i="1"/>
  <c r="V472" i="1"/>
  <c r="V471" i="1"/>
  <c r="V470" i="1"/>
  <c r="V469" i="1"/>
  <c r="V468" i="1"/>
  <c r="V467" i="1"/>
  <c r="V466" i="1"/>
  <c r="V465" i="1"/>
  <c r="V464" i="1"/>
  <c r="V463" i="1"/>
  <c r="V462" i="1"/>
  <c r="V461" i="1"/>
  <c r="V460" i="1"/>
  <c r="V459" i="1"/>
  <c r="V458" i="1"/>
  <c r="V457" i="1"/>
  <c r="V456" i="1"/>
  <c r="V455" i="1"/>
  <c r="V454" i="1"/>
  <c r="V453" i="1"/>
  <c r="V452" i="1"/>
  <c r="V451" i="1"/>
  <c r="V450" i="1"/>
  <c r="V449" i="1"/>
  <c r="V448" i="1"/>
  <c r="V447" i="1"/>
  <c r="V446" i="1"/>
  <c r="V445" i="1"/>
  <c r="V444" i="1"/>
  <c r="V443" i="1"/>
  <c r="V442" i="1"/>
  <c r="V441" i="1"/>
  <c r="V440" i="1"/>
  <c r="V439" i="1"/>
  <c r="V438" i="1"/>
  <c r="V437" i="1"/>
  <c r="V436" i="1"/>
  <c r="V435" i="1"/>
  <c r="V434" i="1"/>
  <c r="V433" i="1"/>
  <c r="V432" i="1"/>
  <c r="V431" i="1"/>
  <c r="V430" i="1"/>
  <c r="V425" i="1"/>
  <c r="V424" i="1"/>
  <c r="V423" i="1"/>
  <c r="V418" i="1"/>
  <c r="V417" i="1"/>
  <c r="V414" i="1"/>
  <c r="V413" i="1"/>
  <c r="V412" i="1"/>
  <c r="V395" i="1"/>
  <c r="V394" i="1"/>
  <c r="V393" i="1"/>
  <c r="V392" i="1"/>
  <c r="V391" i="1"/>
  <c r="V390" i="1"/>
  <c r="V389" i="1"/>
  <c r="V388" i="1"/>
  <c r="V387" i="1"/>
  <c r="V386" i="1"/>
  <c r="V385" i="1"/>
  <c r="V384" i="1"/>
  <c r="V383" i="1"/>
  <c r="V382" i="1"/>
  <c r="V381" i="1"/>
  <c r="V380" i="1"/>
  <c r="V379" i="1"/>
  <c r="V378" i="1"/>
  <c r="V377" i="1"/>
  <c r="V376" i="1"/>
  <c r="V375" i="1"/>
  <c r="V374" i="1"/>
  <c r="V373" i="1"/>
  <c r="V372" i="1"/>
  <c r="V371" i="1"/>
  <c r="V370" i="1"/>
  <c r="V369" i="1"/>
  <c r="V368" i="1"/>
  <c r="V367" i="1"/>
  <c r="V366" i="1"/>
  <c r="V365" i="1"/>
  <c r="V364" i="1"/>
  <c r="V363" i="1"/>
  <c r="V362" i="1"/>
  <c r="V361" i="1"/>
  <c r="V360" i="1"/>
  <c r="V359" i="1"/>
  <c r="V358" i="1"/>
  <c r="V357" i="1"/>
  <c r="V356" i="1"/>
  <c r="V355" i="1"/>
  <c r="V354" i="1"/>
  <c r="V353" i="1"/>
  <c r="V352" i="1"/>
  <c r="V351" i="1"/>
  <c r="V350" i="1"/>
  <c r="V349" i="1"/>
  <c r="V348" i="1"/>
  <c r="V347" i="1"/>
  <c r="V346" i="1"/>
  <c r="V345" i="1"/>
  <c r="V344" i="1"/>
  <c r="V343" i="1"/>
  <c r="V342" i="1"/>
  <c r="V341" i="1"/>
  <c r="V340" i="1"/>
  <c r="V339" i="1"/>
  <c r="V338" i="1"/>
  <c r="V337" i="1"/>
  <c r="V336" i="1"/>
  <c r="V335" i="1"/>
  <c r="V334" i="1"/>
  <c r="V333" i="1"/>
  <c r="V332" i="1"/>
  <c r="V331" i="1"/>
  <c r="V330" i="1"/>
  <c r="V329" i="1"/>
  <c r="V328" i="1"/>
  <c r="V327" i="1"/>
  <c r="V326" i="1"/>
  <c r="V325" i="1"/>
  <c r="V324" i="1"/>
  <c r="V323" i="1"/>
  <c r="V322" i="1"/>
  <c r="V321" i="1"/>
  <c r="V320" i="1"/>
  <c r="V319" i="1"/>
  <c r="V318" i="1"/>
  <c r="V317" i="1"/>
  <c r="V316" i="1"/>
  <c r="V315" i="1"/>
  <c r="V314" i="1"/>
  <c r="V313" i="1"/>
  <c r="V312" i="1"/>
  <c r="V311" i="1"/>
  <c r="V310" i="1"/>
  <c r="V309" i="1"/>
  <c r="V308" i="1"/>
  <c r="V307" i="1"/>
  <c r="V306" i="1"/>
  <c r="V305" i="1"/>
  <c r="V304" i="1"/>
  <c r="V303" i="1"/>
  <c r="V302" i="1"/>
  <c r="V301" i="1"/>
  <c r="V300" i="1"/>
  <c r="V299" i="1"/>
  <c r="V298" i="1"/>
  <c r="V297" i="1"/>
  <c r="V296" i="1"/>
  <c r="V295" i="1"/>
  <c r="V294" i="1"/>
  <c r="V293" i="1"/>
  <c r="V292" i="1"/>
  <c r="V291" i="1"/>
  <c r="V290" i="1"/>
  <c r="V289" i="1"/>
  <c r="V288" i="1"/>
  <c r="V287" i="1"/>
  <c r="V286" i="1"/>
  <c r="V285" i="1"/>
  <c r="V284" i="1"/>
  <c r="V283" i="1"/>
  <c r="V282" i="1"/>
  <c r="V281" i="1"/>
  <c r="V280" i="1"/>
  <c r="V279" i="1"/>
  <c r="V278" i="1"/>
  <c r="V277" i="1"/>
  <c r="V276" i="1"/>
  <c r="V275" i="1"/>
  <c r="V274" i="1"/>
  <c r="V273" i="1"/>
  <c r="V272" i="1"/>
  <c r="V271" i="1"/>
  <c r="V270" i="1"/>
  <c r="V269" i="1"/>
  <c r="V268" i="1"/>
  <c r="V267" i="1"/>
  <c r="V266" i="1"/>
  <c r="V265" i="1"/>
  <c r="V264" i="1"/>
  <c r="V263" i="1"/>
  <c r="V262" i="1"/>
  <c r="V261" i="1"/>
  <c r="V260" i="1"/>
  <c r="V259" i="1"/>
  <c r="V258" i="1"/>
  <c r="V257" i="1"/>
  <c r="V256" i="1"/>
  <c r="V255" i="1"/>
  <c r="V254" i="1"/>
  <c r="V253" i="1"/>
  <c r="V252" i="1"/>
  <c r="V251" i="1"/>
  <c r="V250" i="1"/>
  <c r="V249" i="1"/>
  <c r="V248" i="1"/>
  <c r="V247" i="1"/>
  <c r="V246" i="1"/>
  <c r="V245" i="1"/>
  <c r="V244" i="1"/>
  <c r="V243" i="1"/>
  <c r="V242" i="1"/>
  <c r="V241" i="1"/>
  <c r="V240" i="1"/>
  <c r="V239" i="1"/>
  <c r="V238" i="1"/>
  <c r="V237" i="1"/>
  <c r="V236" i="1"/>
  <c r="V235" i="1"/>
  <c r="V234" i="1"/>
  <c r="V233" i="1"/>
  <c r="V232" i="1"/>
  <c r="V231" i="1"/>
  <c r="V230" i="1"/>
  <c r="V229" i="1"/>
  <c r="V228" i="1"/>
  <c r="V227" i="1"/>
  <c r="V226" i="1"/>
  <c r="V225" i="1"/>
  <c r="V224" i="1"/>
  <c r="V223" i="1"/>
  <c r="V222" i="1"/>
  <c r="V221" i="1"/>
  <c r="V220" i="1"/>
  <c r="V219" i="1"/>
  <c r="V218" i="1"/>
  <c r="V217" i="1"/>
  <c r="V216" i="1"/>
  <c r="V215" i="1"/>
  <c r="V214" i="1"/>
  <c r="V213" i="1"/>
  <c r="V212" i="1"/>
  <c r="V211" i="1"/>
  <c r="V210" i="1"/>
  <c r="V209" i="1"/>
  <c r="V208" i="1"/>
  <c r="V207" i="1"/>
  <c r="V206" i="1"/>
  <c r="V205" i="1"/>
  <c r="V204" i="1"/>
  <c r="V203" i="1"/>
  <c r="V202" i="1"/>
  <c r="V201" i="1"/>
  <c r="V200" i="1"/>
  <c r="V199" i="1"/>
  <c r="V198" i="1"/>
  <c r="V197" i="1"/>
  <c r="V196" i="1"/>
  <c r="V195" i="1"/>
  <c r="V194" i="1"/>
  <c r="V193" i="1"/>
  <c r="V192" i="1"/>
  <c r="V191" i="1"/>
  <c r="V190" i="1"/>
  <c r="V189" i="1"/>
  <c r="V188" i="1"/>
  <c r="V187" i="1"/>
  <c r="V171" i="1"/>
  <c r="V169" i="1"/>
  <c r="V164" i="1"/>
  <c r="V163" i="1"/>
  <c r="V162" i="1"/>
  <c r="V161" i="1"/>
  <c r="V160" i="1"/>
  <c r="V159" i="1"/>
  <c r="V157" i="1"/>
  <c r="V154" i="1"/>
  <c r="V152" i="1"/>
  <c r="V150" i="1"/>
  <c r="V147" i="1"/>
  <c r="V145" i="1"/>
  <c r="V142" i="1"/>
  <c r="V141" i="1"/>
  <c r="V140" i="1"/>
  <c r="V139" i="1"/>
  <c r="V138" i="1"/>
  <c r="V136" i="1"/>
  <c r="V135" i="1"/>
  <c r="V134" i="1"/>
  <c r="V132" i="1"/>
  <c r="V131" i="1"/>
  <c r="V130" i="1"/>
  <c r="V129" i="1"/>
  <c r="V127" i="1"/>
  <c r="V126" i="1"/>
  <c r="V125" i="1"/>
  <c r="V124" i="1"/>
  <c r="V123" i="1"/>
  <c r="S569" i="1"/>
  <c r="S554" i="1"/>
  <c r="S552" i="1"/>
  <c r="S550" i="1"/>
  <c r="S548" i="1"/>
  <c r="S546" i="1"/>
  <c r="S545" i="1"/>
  <c r="S534" i="1"/>
  <c r="S528" i="1"/>
  <c r="S522" i="1"/>
  <c r="S516" i="1"/>
  <c r="S513" i="1"/>
  <c r="S512" i="1"/>
  <c r="S509" i="1"/>
  <c r="S487" i="1"/>
  <c r="S486" i="1"/>
  <c r="S485" i="1"/>
  <c r="S484" i="1"/>
  <c r="S483" i="1"/>
  <c r="S482" i="1"/>
  <c r="S481" i="1"/>
  <c r="S480" i="1"/>
  <c r="S479" i="1"/>
  <c r="S478" i="1"/>
  <c r="S477" i="1"/>
  <c r="S476" i="1"/>
  <c r="S475" i="1"/>
  <c r="S474" i="1"/>
  <c r="S473" i="1"/>
  <c r="S472" i="1"/>
  <c r="S471" i="1"/>
  <c r="S470" i="1"/>
  <c r="S469" i="1"/>
  <c r="S468" i="1"/>
  <c r="S467" i="1"/>
  <c r="S466" i="1"/>
  <c r="S465" i="1"/>
  <c r="S464" i="1"/>
  <c r="S463" i="1"/>
  <c r="S462" i="1"/>
  <c r="S461" i="1"/>
  <c r="S460" i="1"/>
  <c r="S459" i="1"/>
  <c r="S458" i="1"/>
  <c r="S457" i="1"/>
  <c r="S456" i="1"/>
  <c r="S455" i="1"/>
  <c r="S454" i="1"/>
  <c r="S453" i="1"/>
  <c r="S452" i="1"/>
  <c r="S451" i="1"/>
  <c r="S450" i="1"/>
  <c r="S449" i="1"/>
  <c r="S448" i="1"/>
  <c r="S447" i="1"/>
  <c r="S446" i="1"/>
  <c r="S445" i="1"/>
  <c r="S444" i="1"/>
  <c r="S443" i="1"/>
  <c r="S442" i="1"/>
  <c r="S441" i="1"/>
  <c r="S440" i="1"/>
  <c r="S439" i="1"/>
  <c r="S438" i="1"/>
  <c r="S437" i="1"/>
  <c r="S436" i="1"/>
  <c r="S435" i="1"/>
  <c r="S434" i="1"/>
  <c r="S433" i="1"/>
  <c r="S432" i="1"/>
  <c r="S431" i="1"/>
  <c r="S430" i="1"/>
  <c r="S425" i="1"/>
  <c r="S424" i="1"/>
  <c r="S423" i="1"/>
  <c r="S418" i="1"/>
  <c r="S417" i="1"/>
  <c r="S414" i="1"/>
  <c r="S413" i="1"/>
  <c r="S412" i="1"/>
  <c r="S395" i="1"/>
  <c r="S394" i="1"/>
  <c r="S393" i="1"/>
  <c r="S392" i="1"/>
  <c r="S391" i="1"/>
  <c r="S390" i="1"/>
  <c r="S389" i="1"/>
  <c r="S388" i="1"/>
  <c r="S387" i="1"/>
  <c r="S386" i="1"/>
  <c r="S385" i="1"/>
  <c r="S384" i="1"/>
  <c r="S383" i="1"/>
  <c r="S382" i="1"/>
  <c r="S381" i="1"/>
  <c r="S380" i="1"/>
  <c r="S379" i="1"/>
  <c r="S378" i="1"/>
  <c r="S377" i="1"/>
  <c r="S376" i="1"/>
  <c r="S375" i="1"/>
  <c r="S374" i="1"/>
  <c r="S373" i="1"/>
  <c r="S372" i="1"/>
  <c r="S371" i="1"/>
  <c r="S370" i="1"/>
  <c r="S369" i="1"/>
  <c r="S368" i="1"/>
  <c r="S367" i="1"/>
  <c r="S366" i="1"/>
  <c r="S365" i="1"/>
  <c r="S364" i="1"/>
  <c r="S363" i="1"/>
  <c r="S362" i="1"/>
  <c r="S361" i="1"/>
  <c r="S360" i="1"/>
  <c r="S359" i="1"/>
  <c r="S358" i="1"/>
  <c r="S357" i="1"/>
  <c r="S356" i="1"/>
  <c r="S355" i="1"/>
  <c r="S354" i="1"/>
  <c r="S353" i="1"/>
  <c r="S352" i="1"/>
  <c r="S351" i="1"/>
  <c r="S350" i="1"/>
  <c r="S349" i="1"/>
  <c r="S348" i="1"/>
  <c r="S347" i="1"/>
  <c r="S346" i="1"/>
  <c r="S345" i="1"/>
  <c r="S344" i="1"/>
  <c r="S343" i="1"/>
  <c r="S342" i="1"/>
  <c r="S341" i="1"/>
  <c r="S340" i="1"/>
  <c r="S339" i="1"/>
  <c r="S338" i="1"/>
  <c r="S337" i="1"/>
  <c r="S336" i="1"/>
  <c r="S335" i="1"/>
  <c r="S334" i="1"/>
  <c r="S333" i="1"/>
  <c r="S332" i="1"/>
  <c r="S331" i="1"/>
  <c r="S330" i="1"/>
  <c r="S329" i="1"/>
  <c r="S328" i="1"/>
  <c r="S327" i="1"/>
  <c r="S326" i="1"/>
  <c r="S325" i="1"/>
  <c r="S324" i="1"/>
  <c r="S323" i="1"/>
  <c r="S322" i="1"/>
  <c r="S321" i="1"/>
  <c r="S320" i="1"/>
  <c r="S319" i="1"/>
  <c r="S318" i="1"/>
  <c r="S317" i="1"/>
  <c r="S316" i="1"/>
  <c r="S315" i="1"/>
  <c r="S314" i="1"/>
  <c r="S313" i="1"/>
  <c r="S312" i="1"/>
  <c r="S311" i="1"/>
  <c r="S310" i="1"/>
  <c r="S309" i="1"/>
  <c r="S308" i="1"/>
  <c r="S307" i="1"/>
  <c r="S306" i="1"/>
  <c r="S305" i="1"/>
  <c r="S304" i="1"/>
  <c r="S303" i="1"/>
  <c r="S302" i="1"/>
  <c r="S301" i="1"/>
  <c r="S300" i="1"/>
  <c r="S299" i="1"/>
  <c r="S298" i="1"/>
  <c r="S297" i="1"/>
  <c r="S296" i="1"/>
  <c r="S295" i="1"/>
  <c r="S294" i="1"/>
  <c r="S293" i="1"/>
  <c r="S292" i="1"/>
  <c r="S291" i="1"/>
  <c r="S290" i="1"/>
  <c r="S289" i="1"/>
  <c r="S288" i="1"/>
  <c r="S287" i="1"/>
  <c r="S286" i="1"/>
  <c r="S285" i="1"/>
  <c r="S284" i="1"/>
  <c r="S283" i="1"/>
  <c r="S282" i="1"/>
  <c r="S281" i="1"/>
  <c r="S280" i="1"/>
  <c r="S279" i="1"/>
  <c r="S278" i="1"/>
  <c r="S277" i="1"/>
  <c r="S276" i="1"/>
  <c r="S275" i="1"/>
  <c r="S274" i="1"/>
  <c r="S273" i="1"/>
  <c r="S272" i="1"/>
  <c r="S271" i="1"/>
  <c r="S270" i="1"/>
  <c r="S269" i="1"/>
  <c r="S268" i="1"/>
  <c r="S267" i="1"/>
  <c r="S266" i="1"/>
  <c r="S265" i="1"/>
  <c r="S264" i="1"/>
  <c r="S263" i="1"/>
  <c r="S262" i="1"/>
  <c r="S261" i="1"/>
  <c r="S260" i="1"/>
  <c r="S259" i="1"/>
  <c r="S258" i="1"/>
  <c r="S257" i="1"/>
  <c r="S256" i="1"/>
  <c r="S255" i="1"/>
  <c r="S254" i="1"/>
  <c r="S253" i="1"/>
  <c r="S252" i="1"/>
  <c r="S251" i="1"/>
  <c r="S250" i="1"/>
  <c r="S249" i="1"/>
  <c r="S248" i="1"/>
  <c r="S247" i="1"/>
  <c r="S246" i="1"/>
  <c r="S245" i="1"/>
  <c r="S244" i="1"/>
  <c r="S243" i="1"/>
  <c r="S242" i="1"/>
  <c r="S241" i="1"/>
  <c r="S240" i="1"/>
  <c r="S239" i="1"/>
  <c r="S238" i="1"/>
  <c r="S237" i="1"/>
  <c r="S236" i="1"/>
  <c r="S235" i="1"/>
  <c r="S234" i="1"/>
  <c r="S233" i="1"/>
  <c r="S232" i="1"/>
  <c r="S231" i="1"/>
  <c r="S230" i="1"/>
  <c r="S229" i="1"/>
  <c r="S228" i="1"/>
  <c r="S227" i="1"/>
  <c r="S226" i="1"/>
  <c r="S225" i="1"/>
  <c r="S224" i="1"/>
  <c r="S223" i="1"/>
  <c r="S222" i="1"/>
  <c r="S221" i="1"/>
  <c r="S220" i="1"/>
  <c r="S219" i="1"/>
  <c r="S218" i="1"/>
  <c r="S217" i="1"/>
  <c r="S216" i="1"/>
  <c r="S215" i="1"/>
  <c r="S214" i="1"/>
  <c r="S213" i="1"/>
  <c r="S212" i="1"/>
  <c r="S211" i="1"/>
  <c r="S210" i="1"/>
  <c r="S209" i="1"/>
  <c r="S208" i="1"/>
  <c r="S207" i="1"/>
  <c r="S206" i="1"/>
  <c r="S205" i="1"/>
  <c r="S204" i="1"/>
  <c r="S203" i="1"/>
  <c r="S202" i="1"/>
  <c r="S201" i="1"/>
  <c r="S200" i="1"/>
  <c r="S199" i="1"/>
  <c r="S198" i="1"/>
  <c r="S197" i="1"/>
  <c r="S196" i="1"/>
  <c r="S195" i="1"/>
  <c r="S194" i="1"/>
  <c r="S193" i="1"/>
  <c r="S192" i="1"/>
  <c r="S191" i="1"/>
  <c r="S190" i="1"/>
  <c r="S189" i="1"/>
  <c r="S188" i="1"/>
  <c r="S187" i="1"/>
  <c r="S171" i="1"/>
  <c r="S169" i="1"/>
  <c r="S164" i="1"/>
  <c r="S163" i="1"/>
  <c r="S162" i="1"/>
  <c r="S161" i="1"/>
  <c r="S160" i="1"/>
  <c r="S159" i="1"/>
  <c r="S157" i="1"/>
  <c r="S154" i="1"/>
  <c r="S152" i="1"/>
  <c r="S150" i="1"/>
  <c r="S147" i="1"/>
  <c r="S145" i="1"/>
  <c r="S142" i="1"/>
  <c r="S141" i="1"/>
  <c r="S140" i="1"/>
  <c r="S139" i="1"/>
  <c r="S138" i="1"/>
  <c r="S136" i="1"/>
  <c r="S135" i="1"/>
  <c r="S134" i="1"/>
  <c r="S132" i="1"/>
  <c r="S131" i="1"/>
  <c r="S130" i="1"/>
  <c r="S129" i="1"/>
  <c r="S127" i="1"/>
  <c r="S126" i="1"/>
  <c r="S125" i="1"/>
  <c r="S124" i="1"/>
  <c r="S123" i="1"/>
  <c r="R569" i="1"/>
  <c r="R554" i="1"/>
  <c r="R552" i="1"/>
  <c r="R550" i="1"/>
  <c r="R548" i="1"/>
  <c r="R546" i="1"/>
  <c r="R545" i="1"/>
  <c r="R534" i="1"/>
  <c r="R528" i="1"/>
  <c r="R522" i="1"/>
  <c r="R516" i="1"/>
  <c r="R513" i="1"/>
  <c r="R512" i="1"/>
  <c r="R509" i="1"/>
  <c r="R487" i="1"/>
  <c r="R486" i="1"/>
  <c r="R485" i="1"/>
  <c r="R484" i="1"/>
  <c r="R483" i="1"/>
  <c r="R482" i="1"/>
  <c r="R481" i="1"/>
  <c r="R480" i="1"/>
  <c r="R479" i="1"/>
  <c r="R478" i="1"/>
  <c r="R477" i="1"/>
  <c r="R476" i="1"/>
  <c r="R475" i="1"/>
  <c r="R474" i="1"/>
  <c r="R473" i="1"/>
  <c r="R472" i="1"/>
  <c r="R471" i="1"/>
  <c r="R470" i="1"/>
  <c r="R469" i="1"/>
  <c r="R468" i="1"/>
  <c r="R467" i="1"/>
  <c r="R466" i="1"/>
  <c r="R465" i="1"/>
  <c r="R464" i="1"/>
  <c r="R463" i="1"/>
  <c r="R462" i="1"/>
  <c r="R461" i="1"/>
  <c r="R460" i="1"/>
  <c r="R459" i="1"/>
  <c r="R458" i="1"/>
  <c r="R457" i="1"/>
  <c r="R456" i="1"/>
  <c r="R455" i="1"/>
  <c r="R454" i="1"/>
  <c r="R453" i="1"/>
  <c r="R452" i="1"/>
  <c r="R451" i="1"/>
  <c r="R450" i="1"/>
  <c r="R449" i="1"/>
  <c r="R448" i="1"/>
  <c r="R447" i="1"/>
  <c r="R446" i="1"/>
  <c r="R445" i="1"/>
  <c r="R444" i="1"/>
  <c r="R443" i="1"/>
  <c r="R442" i="1"/>
  <c r="R441" i="1"/>
  <c r="R440" i="1"/>
  <c r="R439" i="1"/>
  <c r="R438" i="1"/>
  <c r="R437" i="1"/>
  <c r="R436" i="1"/>
  <c r="R435" i="1"/>
  <c r="R434" i="1"/>
  <c r="R433" i="1"/>
  <c r="R432" i="1"/>
  <c r="R431" i="1"/>
  <c r="R430" i="1"/>
  <c r="R425" i="1"/>
  <c r="R424" i="1"/>
  <c r="R423" i="1"/>
  <c r="R418" i="1"/>
  <c r="R417" i="1"/>
  <c r="R414" i="1"/>
  <c r="R413" i="1"/>
  <c r="R412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71" i="1"/>
  <c r="R169" i="1"/>
  <c r="R164" i="1"/>
  <c r="R163" i="1"/>
  <c r="R162" i="1"/>
  <c r="R161" i="1"/>
  <c r="R160" i="1"/>
  <c r="R159" i="1"/>
  <c r="R157" i="1"/>
  <c r="R154" i="1"/>
  <c r="R152" i="1"/>
  <c r="R150" i="1"/>
  <c r="R147" i="1"/>
  <c r="R145" i="1"/>
  <c r="R142" i="1"/>
  <c r="R141" i="1"/>
  <c r="R140" i="1"/>
  <c r="R139" i="1"/>
  <c r="R138" i="1"/>
  <c r="R136" i="1"/>
  <c r="R135" i="1"/>
  <c r="R134" i="1"/>
  <c r="R132" i="1"/>
  <c r="R131" i="1"/>
  <c r="R130" i="1"/>
  <c r="R129" i="1"/>
  <c r="R127" i="1"/>
  <c r="R126" i="1"/>
  <c r="R125" i="1"/>
  <c r="R124" i="1"/>
  <c r="R123" i="1"/>
  <c r="P569" i="1"/>
  <c r="P554" i="1"/>
  <c r="P552" i="1"/>
  <c r="P550" i="1"/>
  <c r="P548" i="1"/>
  <c r="P546" i="1"/>
  <c r="P545" i="1"/>
  <c r="P534" i="1"/>
  <c r="P528" i="1"/>
  <c r="P522" i="1"/>
  <c r="P516" i="1"/>
  <c r="P513" i="1"/>
  <c r="P512" i="1"/>
  <c r="P509" i="1"/>
  <c r="P487" i="1"/>
  <c r="P486" i="1"/>
  <c r="P485" i="1"/>
  <c r="P484" i="1"/>
  <c r="P483" i="1"/>
  <c r="P482" i="1"/>
  <c r="P481" i="1"/>
  <c r="P480" i="1"/>
  <c r="P479" i="1"/>
  <c r="P478" i="1"/>
  <c r="P477" i="1"/>
  <c r="P476" i="1"/>
  <c r="P475" i="1"/>
  <c r="P474" i="1"/>
  <c r="P473" i="1"/>
  <c r="P472" i="1"/>
  <c r="P471" i="1"/>
  <c r="P470" i="1"/>
  <c r="P469" i="1"/>
  <c r="P468" i="1"/>
  <c r="P467" i="1"/>
  <c r="P466" i="1"/>
  <c r="P465" i="1"/>
  <c r="P464" i="1"/>
  <c r="P463" i="1"/>
  <c r="P462" i="1"/>
  <c r="P461" i="1"/>
  <c r="P460" i="1"/>
  <c r="P459" i="1"/>
  <c r="P458" i="1"/>
  <c r="P457" i="1"/>
  <c r="P456" i="1"/>
  <c r="P455" i="1"/>
  <c r="P454" i="1"/>
  <c r="P453" i="1"/>
  <c r="P452" i="1"/>
  <c r="P451" i="1"/>
  <c r="P450" i="1"/>
  <c r="P449" i="1"/>
  <c r="P448" i="1"/>
  <c r="P447" i="1"/>
  <c r="P446" i="1"/>
  <c r="P445" i="1"/>
  <c r="P444" i="1"/>
  <c r="P443" i="1"/>
  <c r="P442" i="1"/>
  <c r="P441" i="1"/>
  <c r="P440" i="1"/>
  <c r="P439" i="1"/>
  <c r="P438" i="1"/>
  <c r="P437" i="1"/>
  <c r="P436" i="1"/>
  <c r="P435" i="1"/>
  <c r="P434" i="1"/>
  <c r="P433" i="1"/>
  <c r="P432" i="1"/>
  <c r="P431" i="1"/>
  <c r="P430" i="1"/>
  <c r="P425" i="1"/>
  <c r="P424" i="1"/>
  <c r="P423" i="1"/>
  <c r="P418" i="1"/>
  <c r="P417" i="1"/>
  <c r="P414" i="1"/>
  <c r="P413" i="1"/>
  <c r="P412" i="1"/>
  <c r="P395" i="1"/>
  <c r="P394" i="1"/>
  <c r="P393" i="1"/>
  <c r="P392" i="1"/>
  <c r="P391" i="1"/>
  <c r="P390" i="1"/>
  <c r="P389" i="1"/>
  <c r="P388" i="1"/>
  <c r="P387" i="1"/>
  <c r="P386" i="1"/>
  <c r="P385" i="1"/>
  <c r="P384" i="1"/>
  <c r="P383" i="1"/>
  <c r="P382" i="1"/>
  <c r="P381" i="1"/>
  <c r="P380" i="1"/>
  <c r="P379" i="1"/>
  <c r="P378" i="1"/>
  <c r="P377" i="1"/>
  <c r="P376" i="1"/>
  <c r="P375" i="1"/>
  <c r="P374" i="1"/>
  <c r="P373" i="1"/>
  <c r="P372" i="1"/>
  <c r="P371" i="1"/>
  <c r="P370" i="1"/>
  <c r="P369" i="1"/>
  <c r="P368" i="1"/>
  <c r="P367" i="1"/>
  <c r="P366" i="1"/>
  <c r="P365" i="1"/>
  <c r="P364" i="1"/>
  <c r="P363" i="1"/>
  <c r="P362" i="1"/>
  <c r="P361" i="1"/>
  <c r="P360" i="1"/>
  <c r="P359" i="1"/>
  <c r="P358" i="1"/>
  <c r="P357" i="1"/>
  <c r="P356" i="1"/>
  <c r="P355" i="1"/>
  <c r="P354" i="1"/>
  <c r="P353" i="1"/>
  <c r="P352" i="1"/>
  <c r="P351" i="1"/>
  <c r="P350" i="1"/>
  <c r="P349" i="1"/>
  <c r="P348" i="1"/>
  <c r="P347" i="1"/>
  <c r="P346" i="1"/>
  <c r="P345" i="1"/>
  <c r="P344" i="1"/>
  <c r="P343" i="1"/>
  <c r="P342" i="1"/>
  <c r="P341" i="1"/>
  <c r="P340" i="1"/>
  <c r="P339" i="1"/>
  <c r="P338" i="1"/>
  <c r="P337" i="1"/>
  <c r="P336" i="1"/>
  <c r="P335" i="1"/>
  <c r="P334" i="1"/>
  <c r="P333" i="1"/>
  <c r="P332" i="1"/>
  <c r="P331" i="1"/>
  <c r="P330" i="1"/>
  <c r="P329" i="1"/>
  <c r="P328" i="1"/>
  <c r="P327" i="1"/>
  <c r="P326" i="1"/>
  <c r="P325" i="1"/>
  <c r="P324" i="1"/>
  <c r="P323" i="1"/>
  <c r="P322" i="1"/>
  <c r="P321" i="1"/>
  <c r="P320" i="1"/>
  <c r="P319" i="1"/>
  <c r="P318" i="1"/>
  <c r="P317" i="1"/>
  <c r="P316" i="1"/>
  <c r="P315" i="1"/>
  <c r="P314" i="1"/>
  <c r="P313" i="1"/>
  <c r="P312" i="1"/>
  <c r="P311" i="1"/>
  <c r="P310" i="1"/>
  <c r="P309" i="1"/>
  <c r="P308" i="1"/>
  <c r="P307" i="1"/>
  <c r="P306" i="1"/>
  <c r="P305" i="1"/>
  <c r="P304" i="1"/>
  <c r="P303" i="1"/>
  <c r="P302" i="1"/>
  <c r="P301" i="1"/>
  <c r="P300" i="1"/>
  <c r="P299" i="1"/>
  <c r="P298" i="1"/>
  <c r="P297" i="1"/>
  <c r="P296" i="1"/>
  <c r="P295" i="1"/>
  <c r="P294" i="1"/>
  <c r="P293" i="1"/>
  <c r="P292" i="1"/>
  <c r="P291" i="1"/>
  <c r="P290" i="1"/>
  <c r="P289" i="1"/>
  <c r="P288" i="1"/>
  <c r="P287" i="1"/>
  <c r="P286" i="1"/>
  <c r="P285" i="1"/>
  <c r="P284" i="1"/>
  <c r="P283" i="1"/>
  <c r="P282" i="1"/>
  <c r="P281" i="1"/>
  <c r="P280" i="1"/>
  <c r="P279" i="1"/>
  <c r="P278" i="1"/>
  <c r="P277" i="1"/>
  <c r="P276" i="1"/>
  <c r="P275" i="1"/>
  <c r="P274" i="1"/>
  <c r="P273" i="1"/>
  <c r="P272" i="1"/>
  <c r="P271" i="1"/>
  <c r="P270" i="1"/>
  <c r="P269" i="1"/>
  <c r="P268" i="1"/>
  <c r="P267" i="1"/>
  <c r="P266" i="1"/>
  <c r="P265" i="1"/>
  <c r="P264" i="1"/>
  <c r="P263" i="1"/>
  <c r="P262" i="1"/>
  <c r="P261" i="1"/>
  <c r="P260" i="1"/>
  <c r="P259" i="1"/>
  <c r="P258" i="1"/>
  <c r="P257" i="1"/>
  <c r="P256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71" i="1"/>
  <c r="P169" i="1"/>
  <c r="P164" i="1"/>
  <c r="P163" i="1"/>
  <c r="P162" i="1"/>
  <c r="P161" i="1"/>
  <c r="P160" i="1"/>
  <c r="P159" i="1"/>
  <c r="P157" i="1"/>
  <c r="P154" i="1"/>
  <c r="P152" i="1"/>
  <c r="P150" i="1"/>
  <c r="P147" i="1"/>
  <c r="P145" i="1"/>
  <c r="P142" i="1"/>
  <c r="P141" i="1"/>
  <c r="P140" i="1"/>
  <c r="P139" i="1"/>
  <c r="P138" i="1"/>
  <c r="P136" i="1"/>
  <c r="P135" i="1"/>
  <c r="P134" i="1"/>
  <c r="P132" i="1"/>
  <c r="P131" i="1"/>
  <c r="P130" i="1"/>
  <c r="P129" i="1"/>
  <c r="P127" i="1"/>
  <c r="P126" i="1"/>
  <c r="P125" i="1"/>
  <c r="P124" i="1"/>
  <c r="P123" i="1"/>
  <c r="N569" i="1"/>
  <c r="N554" i="1"/>
  <c r="N534" i="1"/>
  <c r="N528" i="1"/>
  <c r="N522" i="1"/>
  <c r="N516" i="1"/>
  <c r="N513" i="1"/>
  <c r="N512" i="1"/>
  <c r="N509" i="1"/>
  <c r="N487" i="1"/>
  <c r="N486" i="1"/>
  <c r="N485" i="1"/>
  <c r="N484" i="1"/>
  <c r="N483" i="1"/>
  <c r="N482" i="1"/>
  <c r="N481" i="1"/>
  <c r="N480" i="1"/>
  <c r="N479" i="1"/>
  <c r="N478" i="1"/>
  <c r="N477" i="1"/>
  <c r="N476" i="1"/>
  <c r="N475" i="1"/>
  <c r="N474" i="1"/>
  <c r="N473" i="1"/>
  <c r="N472" i="1"/>
  <c r="N471" i="1"/>
  <c r="N470" i="1"/>
  <c r="N469" i="1"/>
  <c r="N468" i="1"/>
  <c r="N467" i="1"/>
  <c r="N466" i="1"/>
  <c r="N465" i="1"/>
  <c r="N464" i="1"/>
  <c r="N463" i="1"/>
  <c r="N462" i="1"/>
  <c r="N461" i="1"/>
  <c r="N460" i="1"/>
  <c r="N459" i="1"/>
  <c r="N458" i="1"/>
  <c r="N457" i="1"/>
  <c r="N456" i="1"/>
  <c r="N455" i="1"/>
  <c r="N454" i="1"/>
  <c r="N453" i="1"/>
  <c r="N452" i="1"/>
  <c r="N451" i="1"/>
  <c r="N450" i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5" i="1"/>
  <c r="N424" i="1"/>
  <c r="N423" i="1"/>
  <c r="N418" i="1"/>
  <c r="N417" i="1"/>
  <c r="N414" i="1"/>
  <c r="N413" i="1"/>
  <c r="N412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252" i="1"/>
  <c r="N251" i="1"/>
  <c r="N250" i="1"/>
  <c r="N249" i="1"/>
  <c r="N248" i="1"/>
  <c r="N247" i="1"/>
  <c r="N246" i="1"/>
  <c r="N245" i="1"/>
  <c r="N244" i="1"/>
  <c r="N243" i="1"/>
  <c r="N242" i="1"/>
  <c r="N241" i="1"/>
  <c r="N240" i="1"/>
  <c r="N239" i="1"/>
  <c r="N238" i="1"/>
  <c r="N237" i="1"/>
  <c r="N236" i="1"/>
  <c r="N235" i="1"/>
  <c r="N234" i="1"/>
  <c r="N233" i="1"/>
  <c r="N232" i="1"/>
  <c r="N231" i="1"/>
  <c r="N230" i="1"/>
  <c r="N229" i="1"/>
  <c r="N228" i="1"/>
  <c r="N227" i="1"/>
  <c r="N226" i="1"/>
  <c r="N225" i="1"/>
  <c r="N224" i="1"/>
  <c r="N223" i="1"/>
  <c r="N222" i="1"/>
  <c r="N221" i="1"/>
  <c r="N220" i="1"/>
  <c r="N219" i="1"/>
  <c r="N218" i="1"/>
  <c r="N217" i="1"/>
  <c r="N216" i="1"/>
  <c r="N215" i="1"/>
  <c r="N214" i="1"/>
  <c r="N213" i="1"/>
  <c r="N212" i="1"/>
  <c r="N211" i="1"/>
  <c r="N210" i="1"/>
  <c r="N209" i="1"/>
  <c r="N208" i="1"/>
  <c r="N207" i="1"/>
  <c r="N206" i="1"/>
  <c r="N205" i="1"/>
  <c r="N204" i="1"/>
  <c r="N203" i="1"/>
  <c r="N202" i="1"/>
  <c r="N201" i="1"/>
  <c r="N200" i="1"/>
  <c r="N199" i="1"/>
  <c r="N198" i="1"/>
  <c r="N197" i="1"/>
  <c r="N196" i="1"/>
  <c r="N195" i="1"/>
  <c r="N194" i="1"/>
  <c r="N193" i="1"/>
  <c r="N192" i="1"/>
  <c r="N191" i="1"/>
  <c r="N190" i="1"/>
  <c r="N189" i="1"/>
  <c r="N188" i="1"/>
  <c r="N187" i="1"/>
  <c r="N164" i="1"/>
  <c r="N163" i="1"/>
  <c r="N162" i="1"/>
  <c r="N161" i="1"/>
  <c r="N160" i="1"/>
  <c r="N159" i="1"/>
  <c r="N157" i="1"/>
  <c r="N147" i="1"/>
  <c r="N145" i="1"/>
  <c r="N142" i="1"/>
  <c r="N141" i="1"/>
  <c r="N140" i="1"/>
  <c r="N139" i="1"/>
  <c r="N138" i="1"/>
  <c r="N134" i="1"/>
  <c r="N132" i="1"/>
  <c r="N131" i="1"/>
  <c r="N130" i="1"/>
  <c r="N127" i="1"/>
  <c r="N125" i="1"/>
  <c r="N124" i="1"/>
  <c r="N123" i="1"/>
  <c r="U569" i="1"/>
  <c r="U554" i="1"/>
  <c r="U552" i="1"/>
  <c r="U550" i="1"/>
  <c r="U548" i="1"/>
  <c r="U546" i="1"/>
  <c r="U545" i="1"/>
  <c r="U534" i="1"/>
  <c r="U528" i="1"/>
  <c r="U522" i="1"/>
  <c r="U516" i="1"/>
  <c r="U513" i="1"/>
  <c r="U512" i="1"/>
  <c r="U509" i="1"/>
  <c r="U487" i="1"/>
  <c r="U486" i="1"/>
  <c r="U485" i="1"/>
  <c r="U484" i="1"/>
  <c r="U483" i="1"/>
  <c r="U482" i="1"/>
  <c r="U481" i="1"/>
  <c r="U480" i="1"/>
  <c r="U479" i="1"/>
  <c r="U478" i="1"/>
  <c r="U477" i="1"/>
  <c r="U476" i="1"/>
  <c r="U475" i="1"/>
  <c r="U474" i="1"/>
  <c r="U473" i="1"/>
  <c r="U472" i="1"/>
  <c r="U471" i="1"/>
  <c r="U470" i="1"/>
  <c r="U469" i="1"/>
  <c r="U468" i="1"/>
  <c r="U467" i="1"/>
  <c r="U466" i="1"/>
  <c r="U465" i="1"/>
  <c r="U464" i="1"/>
  <c r="U463" i="1"/>
  <c r="U462" i="1"/>
  <c r="U461" i="1"/>
  <c r="U460" i="1"/>
  <c r="U459" i="1"/>
  <c r="U458" i="1"/>
  <c r="U457" i="1"/>
  <c r="U456" i="1"/>
  <c r="U455" i="1"/>
  <c r="U454" i="1"/>
  <c r="U453" i="1"/>
  <c r="U452" i="1"/>
  <c r="U451" i="1"/>
  <c r="U450" i="1"/>
  <c r="U449" i="1"/>
  <c r="U448" i="1"/>
  <c r="U447" i="1"/>
  <c r="U446" i="1"/>
  <c r="U445" i="1"/>
  <c r="U444" i="1"/>
  <c r="U443" i="1"/>
  <c r="U442" i="1"/>
  <c r="U441" i="1"/>
  <c r="U440" i="1"/>
  <c r="U439" i="1"/>
  <c r="U438" i="1"/>
  <c r="U437" i="1"/>
  <c r="U436" i="1"/>
  <c r="U435" i="1"/>
  <c r="U434" i="1"/>
  <c r="U433" i="1"/>
  <c r="U432" i="1"/>
  <c r="U431" i="1"/>
  <c r="U430" i="1"/>
  <c r="U425" i="1"/>
  <c r="U424" i="1"/>
  <c r="U423" i="1"/>
  <c r="U418" i="1"/>
  <c r="U417" i="1"/>
  <c r="U414" i="1"/>
  <c r="U413" i="1"/>
  <c r="U412" i="1"/>
  <c r="U395" i="1"/>
  <c r="U394" i="1"/>
  <c r="U393" i="1"/>
  <c r="U392" i="1"/>
  <c r="U391" i="1"/>
  <c r="U390" i="1"/>
  <c r="U389" i="1"/>
  <c r="U388" i="1"/>
  <c r="U387" i="1"/>
  <c r="U386" i="1"/>
  <c r="U385" i="1"/>
  <c r="U384" i="1"/>
  <c r="U383" i="1"/>
  <c r="U382" i="1"/>
  <c r="U381" i="1"/>
  <c r="U380" i="1"/>
  <c r="U379" i="1"/>
  <c r="U378" i="1"/>
  <c r="U377" i="1"/>
  <c r="U376" i="1"/>
  <c r="U375" i="1"/>
  <c r="U374" i="1"/>
  <c r="U373" i="1"/>
  <c r="U372" i="1"/>
  <c r="U371" i="1"/>
  <c r="U370" i="1"/>
  <c r="U369" i="1"/>
  <c r="U368" i="1"/>
  <c r="U367" i="1"/>
  <c r="U366" i="1"/>
  <c r="U365" i="1"/>
  <c r="U364" i="1"/>
  <c r="U363" i="1"/>
  <c r="U362" i="1"/>
  <c r="U361" i="1"/>
  <c r="U360" i="1"/>
  <c r="U359" i="1"/>
  <c r="U358" i="1"/>
  <c r="U357" i="1"/>
  <c r="U356" i="1"/>
  <c r="U355" i="1"/>
  <c r="U354" i="1"/>
  <c r="U353" i="1"/>
  <c r="U352" i="1"/>
  <c r="U351" i="1"/>
  <c r="U350" i="1"/>
  <c r="U349" i="1"/>
  <c r="U348" i="1"/>
  <c r="U347" i="1"/>
  <c r="U346" i="1"/>
  <c r="U345" i="1"/>
  <c r="U344" i="1"/>
  <c r="U343" i="1"/>
  <c r="U342" i="1"/>
  <c r="U341" i="1"/>
  <c r="U340" i="1"/>
  <c r="U339" i="1"/>
  <c r="U338" i="1"/>
  <c r="U337" i="1"/>
  <c r="U336" i="1"/>
  <c r="U335" i="1"/>
  <c r="U334" i="1"/>
  <c r="U333" i="1"/>
  <c r="U332" i="1"/>
  <c r="U331" i="1"/>
  <c r="U330" i="1"/>
  <c r="U329" i="1"/>
  <c r="U328" i="1"/>
  <c r="U327" i="1"/>
  <c r="U326" i="1"/>
  <c r="U325" i="1"/>
  <c r="U324" i="1"/>
  <c r="U323" i="1"/>
  <c r="U322" i="1"/>
  <c r="U321" i="1"/>
  <c r="U320" i="1"/>
  <c r="U319" i="1"/>
  <c r="U318" i="1"/>
  <c r="U317" i="1"/>
  <c r="U316" i="1"/>
  <c r="U315" i="1"/>
  <c r="U314" i="1"/>
  <c r="U313" i="1"/>
  <c r="U312" i="1"/>
  <c r="U311" i="1"/>
  <c r="U310" i="1"/>
  <c r="U309" i="1"/>
  <c r="U308" i="1"/>
  <c r="U307" i="1"/>
  <c r="U306" i="1"/>
  <c r="U305" i="1"/>
  <c r="U304" i="1"/>
  <c r="U303" i="1"/>
  <c r="U302" i="1"/>
  <c r="U301" i="1"/>
  <c r="U300" i="1"/>
  <c r="U299" i="1"/>
  <c r="U298" i="1"/>
  <c r="U297" i="1"/>
  <c r="U296" i="1"/>
  <c r="U295" i="1"/>
  <c r="U294" i="1"/>
  <c r="U293" i="1"/>
  <c r="U292" i="1"/>
  <c r="U291" i="1"/>
  <c r="U290" i="1"/>
  <c r="U289" i="1"/>
  <c r="U288" i="1"/>
  <c r="U287" i="1"/>
  <c r="U286" i="1"/>
  <c r="U285" i="1"/>
  <c r="U284" i="1"/>
  <c r="U283" i="1"/>
  <c r="U282" i="1"/>
  <c r="U281" i="1"/>
  <c r="U280" i="1"/>
  <c r="U279" i="1"/>
  <c r="U278" i="1"/>
  <c r="U277" i="1"/>
  <c r="U276" i="1"/>
  <c r="U275" i="1"/>
  <c r="U274" i="1"/>
  <c r="U273" i="1"/>
  <c r="U272" i="1"/>
  <c r="U271" i="1"/>
  <c r="U270" i="1"/>
  <c r="U269" i="1"/>
  <c r="U268" i="1"/>
  <c r="U267" i="1"/>
  <c r="U266" i="1"/>
  <c r="U265" i="1"/>
  <c r="U264" i="1"/>
  <c r="U263" i="1"/>
  <c r="U262" i="1"/>
  <c r="U261" i="1"/>
  <c r="U260" i="1"/>
  <c r="U259" i="1"/>
  <c r="U258" i="1"/>
  <c r="U257" i="1"/>
  <c r="U256" i="1"/>
  <c r="U255" i="1"/>
  <c r="U254" i="1"/>
  <c r="U253" i="1"/>
  <c r="U252" i="1"/>
  <c r="U251" i="1"/>
  <c r="U250" i="1"/>
  <c r="U249" i="1"/>
  <c r="U248" i="1"/>
  <c r="U247" i="1"/>
  <c r="U246" i="1"/>
  <c r="U245" i="1"/>
  <c r="U244" i="1"/>
  <c r="U243" i="1"/>
  <c r="U242" i="1"/>
  <c r="U241" i="1"/>
  <c r="U240" i="1"/>
  <c r="U239" i="1"/>
  <c r="U238" i="1"/>
  <c r="U237" i="1"/>
  <c r="U236" i="1"/>
  <c r="U235" i="1"/>
  <c r="U234" i="1"/>
  <c r="U233" i="1"/>
  <c r="U232" i="1"/>
  <c r="U231" i="1"/>
  <c r="U230" i="1"/>
  <c r="U229" i="1"/>
  <c r="U228" i="1"/>
  <c r="U227" i="1"/>
  <c r="U226" i="1"/>
  <c r="U225" i="1"/>
  <c r="U224" i="1"/>
  <c r="U223" i="1"/>
  <c r="U222" i="1"/>
  <c r="U221" i="1"/>
  <c r="U220" i="1"/>
  <c r="U219" i="1"/>
  <c r="U218" i="1"/>
  <c r="U217" i="1"/>
  <c r="U216" i="1"/>
  <c r="U215" i="1"/>
  <c r="U214" i="1"/>
  <c r="U213" i="1"/>
  <c r="U212" i="1"/>
  <c r="U211" i="1"/>
  <c r="U210" i="1"/>
  <c r="U209" i="1"/>
  <c r="U208" i="1"/>
  <c r="U207" i="1"/>
  <c r="U206" i="1"/>
  <c r="U205" i="1"/>
  <c r="U204" i="1"/>
  <c r="U203" i="1"/>
  <c r="U202" i="1"/>
  <c r="U201" i="1"/>
  <c r="U200" i="1"/>
  <c r="U199" i="1"/>
  <c r="U198" i="1"/>
  <c r="U197" i="1"/>
  <c r="U196" i="1"/>
  <c r="U195" i="1"/>
  <c r="U194" i="1"/>
  <c r="U193" i="1"/>
  <c r="U192" i="1"/>
  <c r="U191" i="1"/>
  <c r="U190" i="1"/>
  <c r="U189" i="1"/>
  <c r="U188" i="1"/>
  <c r="U187" i="1"/>
  <c r="U171" i="1"/>
  <c r="U169" i="1"/>
  <c r="U164" i="1"/>
  <c r="U163" i="1"/>
  <c r="U162" i="1"/>
  <c r="U161" i="1"/>
  <c r="U160" i="1"/>
  <c r="U159" i="1"/>
  <c r="U157" i="1"/>
  <c r="U154" i="1"/>
  <c r="U152" i="1"/>
  <c r="U150" i="1"/>
  <c r="U147" i="1"/>
  <c r="U145" i="1"/>
  <c r="U142" i="1"/>
  <c r="U141" i="1"/>
  <c r="U140" i="1"/>
  <c r="U139" i="1"/>
  <c r="U138" i="1"/>
  <c r="U136" i="1"/>
  <c r="U135" i="1"/>
  <c r="U134" i="1"/>
  <c r="U132" i="1"/>
  <c r="U131" i="1"/>
  <c r="U130" i="1"/>
  <c r="U129" i="1"/>
  <c r="U127" i="1"/>
  <c r="U126" i="1"/>
  <c r="U125" i="1"/>
  <c r="U124" i="1"/>
  <c r="U123" i="1"/>
  <c r="K569" i="1" l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4" i="1"/>
  <c r="K183" i="1"/>
  <c r="K182" i="1"/>
  <c r="K181" i="1"/>
  <c r="K180" i="1"/>
  <c r="K179" i="1"/>
  <c r="K178" i="1"/>
  <c r="K176" i="1"/>
  <c r="K175" i="1"/>
  <c r="K174" i="1"/>
  <c r="K172" i="1"/>
  <c r="K171" i="1"/>
  <c r="K170" i="1"/>
  <c r="K169" i="1"/>
  <c r="K168" i="1"/>
  <c r="K165" i="1"/>
  <c r="K164" i="1"/>
  <c r="K163" i="1"/>
  <c r="K162" i="1"/>
  <c r="K161" i="1"/>
  <c r="K160" i="1"/>
  <c r="K159" i="1"/>
  <c r="K158" i="1"/>
  <c r="K157" i="1"/>
  <c r="K156" i="1"/>
  <c r="K154" i="1"/>
  <c r="K153" i="1"/>
  <c r="K152" i="1"/>
  <c r="K151" i="1"/>
  <c r="K150" i="1"/>
  <c r="K149" i="1"/>
  <c r="K148" i="1"/>
  <c r="K147" i="1"/>
  <c r="K146" i="1"/>
  <c r="K145" i="1"/>
  <c r="K144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M570" i="1"/>
  <c r="L570" i="1"/>
  <c r="M10" i="1"/>
  <c r="M18" i="1"/>
  <c r="M19" i="1"/>
  <c r="M26" i="1"/>
  <c r="M27" i="1"/>
  <c r="L34" i="1"/>
  <c r="M35" i="1"/>
  <c r="M43" i="1"/>
  <c r="L50" i="1"/>
  <c r="L58" i="1"/>
  <c r="L66" i="1"/>
  <c r="M74" i="1"/>
  <c r="M82" i="1"/>
  <c r="M83" i="1"/>
  <c r="M90" i="1"/>
  <c r="M91" i="1"/>
  <c r="L99" i="1"/>
  <c r="M106" i="1"/>
  <c r="M123" i="1"/>
  <c r="L124" i="1"/>
  <c r="L132" i="1"/>
  <c r="M148" i="1"/>
  <c r="M149" i="1"/>
  <c r="M158" i="1"/>
  <c r="M176" i="1"/>
  <c r="M187" i="1"/>
  <c r="L203" i="1"/>
  <c r="L219" i="1"/>
  <c r="M235" i="1"/>
  <c r="M244" i="1"/>
  <c r="L251" i="1"/>
  <c r="M259" i="1"/>
  <c r="M267" i="1"/>
  <c r="M291" i="1"/>
  <c r="M299" i="1"/>
  <c r="M307" i="1"/>
  <c r="M323" i="1"/>
  <c r="M331" i="1"/>
  <c r="M339" i="1"/>
  <c r="M355" i="1"/>
  <c r="M363" i="1"/>
  <c r="M371" i="1"/>
  <c r="M380" i="1"/>
  <c r="M387" i="1"/>
  <c r="M388" i="1"/>
  <c r="M395" i="1"/>
  <c r="M403" i="1"/>
  <c r="L411" i="1"/>
  <c r="L412" i="1"/>
  <c r="M435" i="1"/>
  <c r="L436" i="1"/>
  <c r="L444" i="1"/>
  <c r="L460" i="1"/>
  <c r="L468" i="1"/>
  <c r="L476" i="1"/>
  <c r="L484" i="1"/>
  <c r="M515" i="1"/>
  <c r="L516" i="1"/>
  <c r="M531" i="1"/>
  <c r="M539" i="1"/>
  <c r="M540" i="1"/>
  <c r="L548" i="1"/>
  <c r="M551" i="1"/>
  <c r="L564" i="1"/>
  <c r="M568" i="1"/>
  <c r="L565" i="1"/>
  <c r="M565" i="1"/>
  <c r="M562" i="1"/>
  <c r="M560" i="1"/>
  <c r="L557" i="1"/>
  <c r="M557" i="1"/>
  <c r="M554" i="1"/>
  <c r="L554" i="1"/>
  <c r="L549" i="1"/>
  <c r="M549" i="1"/>
  <c r="M546" i="1"/>
  <c r="L541" i="1"/>
  <c r="M541" i="1"/>
  <c r="M537" i="1"/>
  <c r="L537" i="1"/>
  <c r="M536" i="1"/>
  <c r="M533" i="1"/>
  <c r="M530" i="1"/>
  <c r="L530" i="1"/>
  <c r="L529" i="1"/>
  <c r="M529" i="1"/>
  <c r="L528" i="1"/>
  <c r="M526" i="1"/>
  <c r="M525" i="1"/>
  <c r="M519" i="1"/>
  <c r="M518" i="1"/>
  <c r="L518" i="1"/>
  <c r="L517" i="1"/>
  <c r="M517" i="1"/>
  <c r="M513" i="1"/>
  <c r="L513" i="1"/>
  <c r="L512" i="1"/>
  <c r="M509" i="1"/>
  <c r="L508" i="1"/>
  <c r="L507" i="1"/>
  <c r="M505" i="1"/>
  <c r="L504" i="1"/>
  <c r="M499" i="1"/>
  <c r="M498" i="1"/>
  <c r="L498" i="1"/>
  <c r="L497" i="1"/>
  <c r="M497" i="1"/>
  <c r="M496" i="1"/>
  <c r="L496" i="1"/>
  <c r="L495" i="1"/>
  <c r="L493" i="1"/>
  <c r="M489" i="1"/>
  <c r="L489" i="1"/>
  <c r="L488" i="1"/>
  <c r="L485" i="1"/>
  <c r="M485" i="1"/>
  <c r="M481" i="1"/>
  <c r="L480" i="1"/>
  <c r="M477" i="1"/>
  <c r="M473" i="1"/>
  <c r="L472" i="1"/>
  <c r="M469" i="1"/>
  <c r="M467" i="1"/>
  <c r="M466" i="1"/>
  <c r="M465" i="1"/>
  <c r="L464" i="1"/>
  <c r="M461" i="1"/>
  <c r="M460" i="1"/>
  <c r="M457" i="1"/>
  <c r="L457" i="1"/>
  <c r="L456" i="1"/>
  <c r="M456" i="1"/>
  <c r="L453" i="1"/>
  <c r="M453" i="1"/>
  <c r="M449" i="1"/>
  <c r="L448" i="1"/>
  <c r="M447" i="1"/>
  <c r="M445" i="1"/>
  <c r="M441" i="1"/>
  <c r="L440" i="1"/>
  <c r="M437" i="1"/>
  <c r="M434" i="1"/>
  <c r="M433" i="1"/>
  <c r="L432" i="1"/>
  <c r="M429" i="1"/>
  <c r="L428" i="1"/>
  <c r="L427" i="1"/>
  <c r="M425" i="1"/>
  <c r="L424" i="1"/>
  <c r="M424" i="1"/>
  <c r="L421" i="1"/>
  <c r="M421" i="1"/>
  <c r="L419" i="1"/>
  <c r="M417" i="1"/>
  <c r="L416" i="1"/>
  <c r="M415" i="1"/>
  <c r="M413" i="1"/>
  <c r="L407" i="1"/>
  <c r="M407" i="1"/>
  <c r="L406" i="1"/>
  <c r="L402" i="1"/>
  <c r="M401" i="1"/>
  <c r="L399" i="1"/>
  <c r="M399" i="1"/>
  <c r="L398" i="1"/>
  <c r="L397" i="1"/>
  <c r="L394" i="1"/>
  <c r="M391" i="1"/>
  <c r="M390" i="1"/>
  <c r="L390" i="1"/>
  <c r="L389" i="1"/>
  <c r="M389" i="1"/>
  <c r="L386" i="1"/>
  <c r="M383" i="1"/>
  <c r="M382" i="1"/>
  <c r="L382" i="1"/>
  <c r="M379" i="1"/>
  <c r="L378" i="1"/>
  <c r="M378" i="1"/>
  <c r="L375" i="1"/>
  <c r="M375" i="1"/>
  <c r="L374" i="1"/>
  <c r="L370" i="1"/>
  <c r="M369" i="1"/>
  <c r="L367" i="1"/>
  <c r="M367" i="1"/>
  <c r="L366" i="1"/>
  <c r="L365" i="1"/>
  <c r="L362" i="1"/>
  <c r="M359" i="1"/>
  <c r="M358" i="1"/>
  <c r="L358" i="1"/>
  <c r="M357" i="1"/>
  <c r="M356" i="1"/>
  <c r="L354" i="1"/>
  <c r="M351" i="1"/>
  <c r="M350" i="1"/>
  <c r="L350" i="1"/>
  <c r="M347" i="1"/>
  <c r="L346" i="1"/>
  <c r="M346" i="1"/>
  <c r="L342" i="1"/>
  <c r="M338" i="1"/>
  <c r="L338" i="1"/>
  <c r="M335" i="1"/>
  <c r="M334" i="1"/>
  <c r="L333" i="1"/>
  <c r="M333" i="1"/>
  <c r="M330" i="1"/>
  <c r="M328" i="1"/>
  <c r="M327" i="1"/>
  <c r="L327" i="1"/>
  <c r="L326" i="1"/>
  <c r="L325" i="1"/>
  <c r="L319" i="1"/>
  <c r="M319" i="1"/>
  <c r="L318" i="1"/>
  <c r="M315" i="1"/>
  <c r="M314" i="1"/>
  <c r="L314" i="1"/>
  <c r="M312" i="1"/>
  <c r="M311" i="1"/>
  <c r="L311" i="1"/>
  <c r="L310" i="1"/>
  <c r="L306" i="1"/>
  <c r="M303" i="1"/>
  <c r="L303" i="1"/>
  <c r="L301" i="1"/>
  <c r="M301" i="1"/>
  <c r="M298" i="1"/>
  <c r="M296" i="1"/>
  <c r="M295" i="1"/>
  <c r="L295" i="1"/>
  <c r="L294" i="1"/>
  <c r="L293" i="1"/>
  <c r="M287" i="1"/>
  <c r="M286" i="1"/>
  <c r="L286" i="1"/>
  <c r="M280" i="1"/>
  <c r="L279" i="1"/>
  <c r="L277" i="1"/>
  <c r="L275" i="1"/>
  <c r="L274" i="1"/>
  <c r="M272" i="1"/>
  <c r="L270" i="1"/>
  <c r="M270" i="1"/>
  <c r="L269" i="1"/>
  <c r="L266" i="1"/>
  <c r="L263" i="1"/>
  <c r="M262" i="1"/>
  <c r="L261" i="1"/>
  <c r="M256" i="1"/>
  <c r="M254" i="1"/>
  <c r="L250" i="1"/>
  <c r="M249" i="1"/>
  <c r="M245" i="1"/>
  <c r="L242" i="1"/>
  <c r="L239" i="1"/>
  <c r="L238" i="1"/>
  <c r="M233" i="1"/>
  <c r="L226" i="1"/>
  <c r="M226" i="1"/>
  <c r="M225" i="1"/>
  <c r="L225" i="1"/>
  <c r="M222" i="1"/>
  <c r="M221" i="1"/>
  <c r="L218" i="1"/>
  <c r="M217" i="1"/>
  <c r="L216" i="1"/>
  <c r="M214" i="1"/>
  <c r="L210" i="1"/>
  <c r="M210" i="1"/>
  <c r="M209" i="1"/>
  <c r="L209" i="1"/>
  <c r="M206" i="1"/>
  <c r="M205" i="1"/>
  <c r="L202" i="1"/>
  <c r="M201" i="1"/>
  <c r="L200" i="1"/>
  <c r="M198" i="1"/>
  <c r="L194" i="1"/>
  <c r="M194" i="1"/>
  <c r="M193" i="1"/>
  <c r="L193" i="1"/>
  <c r="M190" i="1"/>
  <c r="M189" i="1"/>
  <c r="L187" i="1"/>
  <c r="M186" i="1"/>
  <c r="L186" i="1"/>
  <c r="M185" i="1"/>
  <c r="L185" i="1"/>
  <c r="M184" i="1"/>
  <c r="L183" i="1"/>
  <c r="M181" i="1"/>
  <c r="M180" i="1"/>
  <c r="L180" i="1"/>
  <c r="M177" i="1"/>
  <c r="L177" i="1"/>
  <c r="L175" i="1"/>
  <c r="M175" i="1"/>
  <c r="M173" i="1"/>
  <c r="L173" i="1"/>
  <c r="M170" i="1"/>
  <c r="L169" i="1"/>
  <c r="M167" i="1"/>
  <c r="L167" i="1"/>
  <c r="M166" i="1"/>
  <c r="L166" i="1"/>
  <c r="L164" i="1"/>
  <c r="M164" i="1"/>
  <c r="L163" i="1"/>
  <c r="M161" i="1"/>
  <c r="L160" i="1"/>
  <c r="L158" i="1"/>
  <c r="M156" i="1"/>
  <c r="M155" i="1"/>
  <c r="L155" i="1"/>
  <c r="M153" i="1"/>
  <c r="L152" i="1"/>
  <c r="M152" i="1"/>
  <c r="M150" i="1"/>
  <c r="L147" i="1"/>
  <c r="M146" i="1"/>
  <c r="M143" i="1"/>
  <c r="L143" i="1"/>
  <c r="M139" i="1"/>
  <c r="L138" i="1"/>
  <c r="M138" i="1"/>
  <c r="M137" i="1"/>
  <c r="L136" i="1"/>
  <c r="L134" i="1"/>
  <c r="M134" i="1"/>
  <c r="L133" i="1"/>
  <c r="L130" i="1"/>
  <c r="L129" i="1"/>
  <c r="M129" i="1"/>
  <c r="L128" i="1"/>
  <c r="L126" i="1"/>
  <c r="M126" i="1"/>
  <c r="M125" i="1"/>
  <c r="L122" i="1"/>
  <c r="M121" i="1"/>
  <c r="M118" i="1"/>
  <c r="L118" i="1"/>
  <c r="M115" i="1"/>
  <c r="L113" i="1"/>
  <c r="M112" i="1"/>
  <c r="M111" i="1"/>
  <c r="M108" i="1"/>
  <c r="M104" i="1"/>
  <c r="L104" i="1"/>
  <c r="L102" i="1"/>
  <c r="M102" i="1"/>
  <c r="L101" i="1"/>
  <c r="M101" i="1"/>
  <c r="M97" i="1"/>
  <c r="M96" i="1"/>
  <c r="L96" i="1"/>
  <c r="M95" i="1"/>
  <c r="M94" i="1"/>
  <c r="L94" i="1"/>
  <c r="M93" i="1"/>
  <c r="M92" i="1"/>
  <c r="L92" i="1"/>
  <c r="M89" i="1"/>
  <c r="M88" i="1"/>
  <c r="L88" i="1"/>
  <c r="M87" i="1"/>
  <c r="M86" i="1"/>
  <c r="L86" i="1"/>
  <c r="M85" i="1"/>
  <c r="M84" i="1"/>
  <c r="L84" i="1"/>
  <c r="M80" i="1"/>
  <c r="M78" i="1"/>
  <c r="M76" i="1"/>
  <c r="M72" i="1"/>
  <c r="L70" i="1"/>
  <c r="M70" i="1"/>
  <c r="M68" i="1"/>
  <c r="M66" i="1"/>
  <c r="M64" i="1"/>
  <c r="M62" i="1"/>
  <c r="M60" i="1"/>
  <c r="M56" i="1"/>
  <c r="L54" i="1"/>
  <c r="M52" i="1"/>
  <c r="M48" i="1"/>
  <c r="M46" i="1"/>
  <c r="M44" i="1"/>
  <c r="L44" i="1"/>
  <c r="M42" i="1"/>
  <c r="M41" i="1"/>
  <c r="L40" i="1"/>
  <c r="M40" i="1"/>
  <c r="L39" i="1"/>
  <c r="M38" i="1"/>
  <c r="L38" i="1"/>
  <c r="M37" i="1"/>
  <c r="M36" i="1"/>
  <c r="L36" i="1"/>
  <c r="M34" i="1"/>
  <c r="M33" i="1"/>
  <c r="M32" i="1"/>
  <c r="L32" i="1"/>
  <c r="M31" i="1"/>
  <c r="M30" i="1"/>
  <c r="M29" i="1"/>
  <c r="M28" i="1"/>
  <c r="M25" i="1"/>
  <c r="M24" i="1"/>
  <c r="M23" i="1"/>
  <c r="M22" i="1"/>
  <c r="M21" i="1"/>
  <c r="M20" i="1"/>
  <c r="M17" i="1"/>
  <c r="M16" i="1"/>
  <c r="M15" i="1"/>
  <c r="M14" i="1"/>
  <c r="M13" i="1"/>
  <c r="M12" i="1"/>
  <c r="L12" i="1"/>
  <c r="M11" i="1"/>
  <c r="M9" i="1"/>
  <c r="M8" i="1"/>
  <c r="L8" i="1"/>
  <c r="M7" i="1"/>
  <c r="L6" i="1"/>
  <c r="M6" i="1"/>
  <c r="M5" i="1"/>
  <c r="L4" i="1"/>
  <c r="M4" i="1"/>
  <c r="M436" i="1" l="1"/>
  <c r="L82" i="1"/>
  <c r="L115" i="1"/>
  <c r="M203" i="1"/>
  <c r="M211" i="1"/>
  <c r="L243" i="1"/>
  <c r="L244" i="1"/>
  <c r="L443" i="1"/>
  <c r="M476" i="1"/>
  <c r="M548" i="1"/>
  <c r="L556" i="1"/>
  <c r="M428" i="1"/>
  <c r="L467" i="1"/>
  <c r="L483" i="1"/>
  <c r="L491" i="1"/>
  <c r="M508" i="1"/>
  <c r="L10" i="1"/>
  <c r="L74" i="1"/>
  <c r="M219" i="1"/>
  <c r="M227" i="1"/>
  <c r="L420" i="1"/>
  <c r="M444" i="1"/>
  <c r="L459" i="1"/>
  <c r="M452" i="1"/>
  <c r="M516" i="1"/>
  <c r="L90" i="1"/>
  <c r="L148" i="1"/>
  <c r="L259" i="1"/>
  <c r="L435" i="1"/>
  <c r="M468" i="1"/>
  <c r="M484" i="1"/>
  <c r="L515" i="1"/>
  <c r="M523" i="1"/>
  <c r="L540" i="1"/>
  <c r="L123" i="1"/>
  <c r="M195" i="1"/>
  <c r="L451" i="1"/>
  <c r="L475" i="1"/>
  <c r="L531" i="1"/>
  <c r="L409" i="1"/>
  <c r="M53" i="1"/>
  <c r="L53" i="1"/>
  <c r="M69" i="1"/>
  <c r="L69" i="1"/>
  <c r="M247" i="1"/>
  <c r="L247" i="1"/>
  <c r="L37" i="1"/>
  <c r="M47" i="1"/>
  <c r="L47" i="1"/>
  <c r="L48" i="1"/>
  <c r="M58" i="1"/>
  <c r="M63" i="1"/>
  <c r="L63" i="1"/>
  <c r="L64" i="1"/>
  <c r="M79" i="1"/>
  <c r="L79" i="1"/>
  <c r="L80" i="1"/>
  <c r="M99" i="1"/>
  <c r="M100" i="1"/>
  <c r="M105" i="1"/>
  <c r="M113" i="1"/>
  <c r="M114" i="1"/>
  <c r="L116" i="1"/>
  <c r="M116" i="1"/>
  <c r="M122" i="1"/>
  <c r="M142" i="1"/>
  <c r="L151" i="1"/>
  <c r="M213" i="1"/>
  <c r="L213" i="1"/>
  <c r="M240" i="1"/>
  <c r="L240" i="1"/>
  <c r="L31" i="1"/>
  <c r="L33" i="1"/>
  <c r="L35" i="1"/>
  <c r="M57" i="1"/>
  <c r="L57" i="1"/>
  <c r="M73" i="1"/>
  <c r="L73" i="1"/>
  <c r="L120" i="1"/>
  <c r="M478" i="1"/>
  <c r="L478" i="1"/>
  <c r="M510" i="1"/>
  <c r="L510" i="1"/>
  <c r="M520" i="1"/>
  <c r="L520" i="1"/>
  <c r="L14" i="1"/>
  <c r="L16" i="1"/>
  <c r="L18" i="1"/>
  <c r="L20" i="1"/>
  <c r="L22" i="1"/>
  <c r="L24" i="1"/>
  <c r="L26" i="1"/>
  <c r="L28" i="1"/>
  <c r="L30" i="1"/>
  <c r="M51" i="1"/>
  <c r="L51" i="1"/>
  <c r="L52" i="1"/>
  <c r="M67" i="1"/>
  <c r="L67" i="1"/>
  <c r="L68" i="1"/>
  <c r="M107" i="1"/>
  <c r="L110" i="1"/>
  <c r="M110" i="1"/>
  <c r="M135" i="1"/>
  <c r="M141" i="1"/>
  <c r="M229" i="1"/>
  <c r="L229" i="1"/>
  <c r="M232" i="1"/>
  <c r="L232" i="1"/>
  <c r="L9" i="1"/>
  <c r="L11" i="1"/>
  <c r="L13" i="1"/>
  <c r="L15" i="1"/>
  <c r="L17" i="1"/>
  <c r="L19" i="1"/>
  <c r="L21" i="1"/>
  <c r="L23" i="1"/>
  <c r="L25" i="1"/>
  <c r="L27" i="1"/>
  <c r="L29" i="1"/>
  <c r="M45" i="1"/>
  <c r="L45" i="1"/>
  <c r="L46" i="1"/>
  <c r="M61" i="1"/>
  <c r="L61" i="1"/>
  <c r="L62" i="1"/>
  <c r="M77" i="1"/>
  <c r="L77" i="1"/>
  <c r="L78" i="1"/>
  <c r="M98" i="1"/>
  <c r="M50" i="1"/>
  <c r="M55" i="1"/>
  <c r="L55" i="1"/>
  <c r="L56" i="1"/>
  <c r="M71" i="1"/>
  <c r="L71" i="1"/>
  <c r="L72" i="1"/>
  <c r="L107" i="1"/>
  <c r="M109" i="1"/>
  <c r="L109" i="1"/>
  <c r="M133" i="1"/>
  <c r="L140" i="1"/>
  <c r="M145" i="1"/>
  <c r="L282" i="1"/>
  <c r="L5" i="1"/>
  <c r="L7" i="1"/>
  <c r="L42" i="1"/>
  <c r="L43" i="1"/>
  <c r="M49" i="1"/>
  <c r="L49" i="1"/>
  <c r="M65" i="1"/>
  <c r="L65" i="1"/>
  <c r="M81" i="1"/>
  <c r="L81" i="1"/>
  <c r="M131" i="1"/>
  <c r="M39" i="1"/>
  <c r="L41" i="1"/>
  <c r="M54" i="1"/>
  <c r="M59" i="1"/>
  <c r="L59" i="1"/>
  <c r="L60" i="1"/>
  <c r="M75" i="1"/>
  <c r="L75" i="1"/>
  <c r="L76" i="1"/>
  <c r="M103" i="1"/>
  <c r="L103" i="1"/>
  <c r="M127" i="1"/>
  <c r="M144" i="1"/>
  <c r="M197" i="1"/>
  <c r="L197" i="1"/>
  <c r="M117" i="1"/>
  <c r="L119" i="1"/>
  <c r="M130" i="1"/>
  <c r="M168" i="1"/>
  <c r="L168" i="1"/>
  <c r="L176" i="1"/>
  <c r="L184" i="1"/>
  <c r="M191" i="1"/>
  <c r="L191" i="1"/>
  <c r="M207" i="1"/>
  <c r="L207" i="1"/>
  <c r="M223" i="1"/>
  <c r="L223" i="1"/>
  <c r="M248" i="1"/>
  <c r="L248" i="1"/>
  <c r="M265" i="1"/>
  <c r="L265" i="1"/>
  <c r="M278" i="1"/>
  <c r="M566" i="1"/>
  <c r="L566" i="1"/>
  <c r="M124" i="1"/>
  <c r="L135" i="1"/>
  <c r="M140" i="1"/>
  <c r="L153" i="1"/>
  <c r="L161" i="1"/>
  <c r="M171" i="1"/>
  <c r="L171" i="1"/>
  <c r="M200" i="1"/>
  <c r="M216" i="1"/>
  <c r="L241" i="1"/>
  <c r="M241" i="1"/>
  <c r="M268" i="1"/>
  <c r="M271" i="1"/>
  <c r="L271" i="1"/>
  <c r="L283" i="1"/>
  <c r="M283" i="1"/>
  <c r="M300" i="1"/>
  <c r="L300" i="1"/>
  <c r="M332" i="1"/>
  <c r="L332" i="1"/>
  <c r="L100" i="1"/>
  <c r="L114" i="1"/>
  <c r="L121" i="1"/>
  <c r="M128" i="1"/>
  <c r="L139" i="1"/>
  <c r="M147" i="1"/>
  <c r="M157" i="1"/>
  <c r="L157" i="1"/>
  <c r="M160" i="1"/>
  <c r="M183" i="1"/>
  <c r="L190" i="1"/>
  <c r="M196" i="1"/>
  <c r="L196" i="1"/>
  <c r="L206" i="1"/>
  <c r="M212" i="1"/>
  <c r="L212" i="1"/>
  <c r="L222" i="1"/>
  <c r="M228" i="1"/>
  <c r="L228" i="1"/>
  <c r="L235" i="1"/>
  <c r="M255" i="1"/>
  <c r="L255" i="1"/>
  <c r="M264" i="1"/>
  <c r="M274" i="1"/>
  <c r="M285" i="1"/>
  <c r="L291" i="1"/>
  <c r="M305" i="1"/>
  <c r="L305" i="1"/>
  <c r="M446" i="1"/>
  <c r="L446" i="1"/>
  <c r="L108" i="1"/>
  <c r="L137" i="1"/>
  <c r="M151" i="1"/>
  <c r="L170" i="1"/>
  <c r="L179" i="1"/>
  <c r="M182" i="1"/>
  <c r="L182" i="1"/>
  <c r="L189" i="1"/>
  <c r="M199" i="1"/>
  <c r="L199" i="1"/>
  <c r="M202" i="1"/>
  <c r="L205" i="1"/>
  <c r="M215" i="1"/>
  <c r="L215" i="1"/>
  <c r="M218" i="1"/>
  <c r="L221" i="1"/>
  <c r="M231" i="1"/>
  <c r="L231" i="1"/>
  <c r="L234" i="1"/>
  <c r="M246" i="1"/>
  <c r="L246" i="1"/>
  <c r="M252" i="1"/>
  <c r="L252" i="1"/>
  <c r="M253" i="1"/>
  <c r="L258" i="1"/>
  <c r="L267" i="1"/>
  <c r="L273" i="1"/>
  <c r="L276" i="1"/>
  <c r="M276" i="1"/>
  <c r="M279" i="1"/>
  <c r="L285" i="1"/>
  <c r="M288" i="1"/>
  <c r="M320" i="1"/>
  <c r="M414" i="1"/>
  <c r="L414" i="1"/>
  <c r="L98" i="1"/>
  <c r="L106" i="1"/>
  <c r="L112" i="1"/>
  <c r="L127" i="1"/>
  <c r="M132" i="1"/>
  <c r="L142" i="1"/>
  <c r="L145" i="1"/>
  <c r="L146" i="1"/>
  <c r="M163" i="1"/>
  <c r="M174" i="1"/>
  <c r="L174" i="1"/>
  <c r="M179" i="1"/>
  <c r="M192" i="1"/>
  <c r="M208" i="1"/>
  <c r="M224" i="1"/>
  <c r="M258" i="1"/>
  <c r="M282" i="1"/>
  <c r="M302" i="1"/>
  <c r="L302" i="1"/>
  <c r="M400" i="1"/>
  <c r="L400" i="1"/>
  <c r="L83" i="1"/>
  <c r="L85" i="1"/>
  <c r="L87" i="1"/>
  <c r="L89" i="1"/>
  <c r="L91" i="1"/>
  <c r="L93" i="1"/>
  <c r="L95" i="1"/>
  <c r="L97" i="1"/>
  <c r="L105" i="1"/>
  <c r="L111" i="1"/>
  <c r="M120" i="1"/>
  <c r="L125" i="1"/>
  <c r="L141" i="1"/>
  <c r="L144" i="1"/>
  <c r="L150" i="1"/>
  <c r="M154" i="1"/>
  <c r="L154" i="1"/>
  <c r="L156" i="1"/>
  <c r="M162" i="1"/>
  <c r="L162" i="1"/>
  <c r="M172" i="1"/>
  <c r="M178" i="1"/>
  <c r="L192" i="1"/>
  <c r="L195" i="1"/>
  <c r="L208" i="1"/>
  <c r="L211" i="1"/>
  <c r="L224" i="1"/>
  <c r="L227" i="1"/>
  <c r="M230" i="1"/>
  <c r="L230" i="1"/>
  <c r="M236" i="1"/>
  <c r="L236" i="1"/>
  <c r="M237" i="1"/>
  <c r="M243" i="1"/>
  <c r="M251" i="1"/>
  <c r="L257" i="1"/>
  <c r="L260" i="1"/>
  <c r="M260" i="1"/>
  <c r="M263" i="1"/>
  <c r="M281" i="1"/>
  <c r="L281" i="1"/>
  <c r="L304" i="1"/>
  <c r="M304" i="1"/>
  <c r="L343" i="1"/>
  <c r="M343" i="1"/>
  <c r="M368" i="1"/>
  <c r="L368" i="1"/>
  <c r="L117" i="1"/>
  <c r="M119" i="1"/>
  <c r="L131" i="1"/>
  <c r="M136" i="1"/>
  <c r="L149" i="1"/>
  <c r="M159" i="1"/>
  <c r="L159" i="1"/>
  <c r="M165" i="1"/>
  <c r="L165" i="1"/>
  <c r="M169" i="1"/>
  <c r="L172" i="1"/>
  <c r="L178" i="1"/>
  <c r="L181" i="1"/>
  <c r="M188" i="1"/>
  <c r="L188" i="1"/>
  <c r="L198" i="1"/>
  <c r="L201" i="1"/>
  <c r="M204" i="1"/>
  <c r="L204" i="1"/>
  <c r="L214" i="1"/>
  <c r="L217" i="1"/>
  <c r="M220" i="1"/>
  <c r="L220" i="1"/>
  <c r="M239" i="1"/>
  <c r="L254" i="1"/>
  <c r="M266" i="1"/>
  <c r="M275" i="1"/>
  <c r="L287" i="1"/>
  <c r="M290" i="1"/>
  <c r="L290" i="1"/>
  <c r="M322" i="1"/>
  <c r="L322" i="1"/>
  <c r="L233" i="1"/>
  <c r="M238" i="1"/>
  <c r="L249" i="1"/>
  <c r="M289" i="1"/>
  <c r="L289" i="1"/>
  <c r="L307" i="1"/>
  <c r="M317" i="1"/>
  <c r="M318" i="1"/>
  <c r="M321" i="1"/>
  <c r="L321" i="1"/>
  <c r="M341" i="1"/>
  <c r="M342" i="1"/>
  <c r="L347" i="1"/>
  <c r="M353" i="1"/>
  <c r="M362" i="1"/>
  <c r="M373" i="1"/>
  <c r="M374" i="1"/>
  <c r="L379" i="1"/>
  <c r="M385" i="1"/>
  <c r="M394" i="1"/>
  <c r="M405" i="1"/>
  <c r="M406" i="1"/>
  <c r="M419" i="1"/>
  <c r="M420" i="1"/>
  <c r="L425" i="1"/>
  <c r="M431" i="1"/>
  <c r="L437" i="1"/>
  <c r="M440" i="1"/>
  <c r="M451" i="1"/>
  <c r="M463" i="1"/>
  <c r="L469" i="1"/>
  <c r="M472" i="1"/>
  <c r="M483" i="1"/>
  <c r="M504" i="1"/>
  <c r="L560" i="1"/>
  <c r="L264" i="1"/>
  <c r="M269" i="1"/>
  <c r="L280" i="1"/>
  <c r="M284" i="1"/>
  <c r="L284" i="1"/>
  <c r="M292" i="1"/>
  <c r="L292" i="1"/>
  <c r="L296" i="1"/>
  <c r="L317" i="1"/>
  <c r="M324" i="1"/>
  <c r="L324" i="1"/>
  <c r="L328" i="1"/>
  <c r="L334" i="1"/>
  <c r="L341" i="1"/>
  <c r="M344" i="1"/>
  <c r="L344" i="1"/>
  <c r="L351" i="1"/>
  <c r="M364" i="1"/>
  <c r="L373" i="1"/>
  <c r="M376" i="1"/>
  <c r="L376" i="1"/>
  <c r="L383" i="1"/>
  <c r="M396" i="1"/>
  <c r="L405" i="1"/>
  <c r="M408" i="1"/>
  <c r="L408" i="1"/>
  <c r="M410" i="1"/>
  <c r="M422" i="1"/>
  <c r="L422" i="1"/>
  <c r="M442" i="1"/>
  <c r="M454" i="1"/>
  <c r="L454" i="1"/>
  <c r="M474" i="1"/>
  <c r="M486" i="1"/>
  <c r="L486" i="1"/>
  <c r="M492" i="1"/>
  <c r="M500" i="1"/>
  <c r="L500" i="1"/>
  <c r="M506" i="1"/>
  <c r="M542" i="1"/>
  <c r="L542" i="1"/>
  <c r="L237" i="1"/>
  <c r="M242" i="1"/>
  <c r="L253" i="1"/>
  <c r="L262" i="1"/>
  <c r="L278" i="1"/>
  <c r="L299" i="1"/>
  <c r="M309" i="1"/>
  <c r="M310" i="1"/>
  <c r="M313" i="1"/>
  <c r="L313" i="1"/>
  <c r="L331" i="1"/>
  <c r="M337" i="1"/>
  <c r="M349" i="1"/>
  <c r="L355" i="1"/>
  <c r="M361" i="1"/>
  <c r="M370" i="1"/>
  <c r="M381" i="1"/>
  <c r="L387" i="1"/>
  <c r="M393" i="1"/>
  <c r="M402" i="1"/>
  <c r="L413" i="1"/>
  <c r="M416" i="1"/>
  <c r="M427" i="1"/>
  <c r="L433" i="1"/>
  <c r="M439" i="1"/>
  <c r="L445" i="1"/>
  <c r="M448" i="1"/>
  <c r="M459" i="1"/>
  <c r="L465" i="1"/>
  <c r="M471" i="1"/>
  <c r="L477" i="1"/>
  <c r="M480" i="1"/>
  <c r="M491" i="1"/>
  <c r="M495" i="1"/>
  <c r="M503" i="1"/>
  <c r="L509" i="1"/>
  <c r="M512" i="1"/>
  <c r="L519" i="1"/>
  <c r="M522" i="1"/>
  <c r="L536" i="1"/>
  <c r="M547" i="1"/>
  <c r="M556" i="1"/>
  <c r="M559" i="1"/>
  <c r="M257" i="1"/>
  <c r="L268" i="1"/>
  <c r="M273" i="1"/>
  <c r="L288" i="1"/>
  <c r="L298" i="1"/>
  <c r="M306" i="1"/>
  <c r="L309" i="1"/>
  <c r="M316" i="1"/>
  <c r="L316" i="1"/>
  <c r="L320" i="1"/>
  <c r="L330" i="1"/>
  <c r="L335" i="1"/>
  <c r="M340" i="1"/>
  <c r="L340" i="1"/>
  <c r="L349" i="1"/>
  <c r="M352" i="1"/>
  <c r="L352" i="1"/>
  <c r="L359" i="1"/>
  <c r="M372" i="1"/>
  <c r="L381" i="1"/>
  <c r="M384" i="1"/>
  <c r="L384" i="1"/>
  <c r="L391" i="1"/>
  <c r="M404" i="1"/>
  <c r="M418" i="1"/>
  <c r="M430" i="1"/>
  <c r="L430" i="1"/>
  <c r="M450" i="1"/>
  <c r="M462" i="1"/>
  <c r="L462" i="1"/>
  <c r="M482" i="1"/>
  <c r="M514" i="1"/>
  <c r="M528" i="1"/>
  <c r="M532" i="1"/>
  <c r="L532" i="1"/>
  <c r="M538" i="1"/>
  <c r="M544" i="1"/>
  <c r="M545" i="1"/>
  <c r="L545" i="1"/>
  <c r="M550" i="1"/>
  <c r="L550" i="1"/>
  <c r="M569" i="1"/>
  <c r="L323" i="1"/>
  <c r="L363" i="1"/>
  <c r="L395" i="1"/>
  <c r="L441" i="1"/>
  <c r="L473" i="1"/>
  <c r="M479" i="1"/>
  <c r="M488" i="1"/>
  <c r="L499" i="1"/>
  <c r="L505" i="1"/>
  <c r="M511" i="1"/>
  <c r="M521" i="1"/>
  <c r="L525" i="1"/>
  <c r="M527" i="1"/>
  <c r="M535" i="1"/>
  <c r="L544" i="1"/>
  <c r="M553" i="1"/>
  <c r="M555" i="1"/>
  <c r="M564" i="1"/>
  <c r="M567" i="1"/>
  <c r="L256" i="1"/>
  <c r="M261" i="1"/>
  <c r="L272" i="1"/>
  <c r="M277" i="1"/>
  <c r="M308" i="1"/>
  <c r="L308" i="1"/>
  <c r="L312" i="1"/>
  <c r="M336" i="1"/>
  <c r="L336" i="1"/>
  <c r="M348" i="1"/>
  <c r="L357" i="1"/>
  <c r="M360" i="1"/>
  <c r="L360" i="1"/>
  <c r="M392" i="1"/>
  <c r="L392" i="1"/>
  <c r="M426" i="1"/>
  <c r="M438" i="1"/>
  <c r="L438" i="1"/>
  <c r="L452" i="1"/>
  <c r="M458" i="1"/>
  <c r="M470" i="1"/>
  <c r="L470" i="1"/>
  <c r="M490" i="1"/>
  <c r="M494" i="1"/>
  <c r="M502" i="1"/>
  <c r="L502" i="1"/>
  <c r="M524" i="1"/>
  <c r="M534" i="1"/>
  <c r="L546" i="1"/>
  <c r="M558" i="1"/>
  <c r="L558" i="1"/>
  <c r="M234" i="1"/>
  <c r="L245" i="1"/>
  <c r="M250" i="1"/>
  <c r="M293" i="1"/>
  <c r="M294" i="1"/>
  <c r="M297" i="1"/>
  <c r="L297" i="1"/>
  <c r="L315" i="1"/>
  <c r="M325" i="1"/>
  <c r="M326" i="1"/>
  <c r="M329" i="1"/>
  <c r="L329" i="1"/>
  <c r="L339" i="1"/>
  <c r="M345" i="1"/>
  <c r="M354" i="1"/>
  <c r="M365" i="1"/>
  <c r="M366" i="1"/>
  <c r="L371" i="1"/>
  <c r="M377" i="1"/>
  <c r="M386" i="1"/>
  <c r="M397" i="1"/>
  <c r="M398" i="1"/>
  <c r="L403" i="1"/>
  <c r="M409" i="1"/>
  <c r="M411" i="1"/>
  <c r="M412" i="1"/>
  <c r="L417" i="1"/>
  <c r="M423" i="1"/>
  <c r="L429" i="1"/>
  <c r="M432" i="1"/>
  <c r="M443" i="1"/>
  <c r="L449" i="1"/>
  <c r="M455" i="1"/>
  <c r="L461" i="1"/>
  <c r="M464" i="1"/>
  <c r="M475" i="1"/>
  <c r="L481" i="1"/>
  <c r="M487" i="1"/>
  <c r="M493" i="1"/>
  <c r="M501" i="1"/>
  <c r="M507" i="1"/>
  <c r="L524" i="1"/>
  <c r="L534" i="1"/>
  <c r="M543" i="1"/>
  <c r="M552" i="1"/>
  <c r="M561" i="1"/>
  <c r="M563" i="1"/>
  <c r="L527" i="1"/>
  <c r="L539" i="1"/>
  <c r="L547" i="1"/>
  <c r="L555" i="1"/>
  <c r="L563" i="1"/>
  <c r="L348" i="1"/>
  <c r="L356" i="1"/>
  <c r="L364" i="1"/>
  <c r="L372" i="1"/>
  <c r="L380" i="1"/>
  <c r="L388" i="1"/>
  <c r="L396" i="1"/>
  <c r="L404" i="1"/>
  <c r="L410" i="1"/>
  <c r="L418" i="1"/>
  <c r="L426" i="1"/>
  <c r="L434" i="1"/>
  <c r="L442" i="1"/>
  <c r="L450" i="1"/>
  <c r="L458" i="1"/>
  <c r="L466" i="1"/>
  <c r="L474" i="1"/>
  <c r="L482" i="1"/>
  <c r="L490" i="1"/>
  <c r="L492" i="1"/>
  <c r="L494" i="1"/>
  <c r="L506" i="1"/>
  <c r="L514" i="1"/>
  <c r="L526" i="1"/>
  <c r="L538" i="1"/>
  <c r="L562" i="1"/>
  <c r="L569" i="1"/>
  <c r="L523" i="1"/>
  <c r="L535" i="1"/>
  <c r="L553" i="1"/>
  <c r="L561" i="1"/>
  <c r="L522" i="1"/>
  <c r="L552" i="1"/>
  <c r="L568" i="1"/>
  <c r="L337" i="1"/>
  <c r="L345" i="1"/>
  <c r="L353" i="1"/>
  <c r="L361" i="1"/>
  <c r="L369" i="1"/>
  <c r="L377" i="1"/>
  <c r="L385" i="1"/>
  <c r="L393" i="1"/>
  <c r="L401" i="1"/>
  <c r="L415" i="1"/>
  <c r="L423" i="1"/>
  <c r="L431" i="1"/>
  <c r="L439" i="1"/>
  <c r="L447" i="1"/>
  <c r="L455" i="1"/>
  <c r="L463" i="1"/>
  <c r="L471" i="1"/>
  <c r="L479" i="1"/>
  <c r="L487" i="1"/>
  <c r="L501" i="1"/>
  <c r="L503" i="1"/>
  <c r="L511" i="1"/>
  <c r="L521" i="1"/>
  <c r="L533" i="1"/>
  <c r="L543" i="1"/>
  <c r="L551" i="1"/>
  <c r="L559" i="1"/>
  <c r="L567" i="1"/>
</calcChain>
</file>

<file path=xl/sharedStrings.xml><?xml version="1.0" encoding="utf-8"?>
<sst xmlns="http://schemas.openxmlformats.org/spreadsheetml/2006/main" count="2887" uniqueCount="519">
  <si>
    <t>Activity Type</t>
  </si>
  <si>
    <t>Inpatient Services</t>
  </si>
  <si>
    <t>Outpatient Services</t>
  </si>
  <si>
    <t>CMS 70</t>
  </si>
  <si>
    <t>CMS 70 Not performed</t>
  </si>
  <si>
    <t>Charge Code
(Bill Item Id)</t>
  </si>
  <si>
    <t>Description</t>
  </si>
  <si>
    <t>Default CPT/HCPCS Code</t>
  </si>
  <si>
    <t>Revenue Code</t>
  </si>
  <si>
    <t>Gross Charges</t>
  </si>
  <si>
    <t>Self Pay Cash Price</t>
  </si>
  <si>
    <t>De-Identified Minimum</t>
  </si>
  <si>
    <t>De-Identified Maximum</t>
  </si>
  <si>
    <t>Aetna-All Plans excluding Medicare Advantage</t>
  </si>
  <si>
    <t>Aetna Medicare Advantage</t>
  </si>
  <si>
    <t>Anthem-All Plans excluding Medicare Advantage</t>
  </si>
  <si>
    <t>Anthem Medicare Advantage</t>
  </si>
  <si>
    <t>Cigna-All Plans</t>
  </si>
  <si>
    <t>Harvard Pilgrim-All Plans</t>
  </si>
  <si>
    <t>Martin's Point Generations Medicare Advantage</t>
  </si>
  <si>
    <t>Community Health Options-All Plans</t>
  </si>
  <si>
    <t>United Health-All Plans excluding Medicare Advantage</t>
  </si>
  <si>
    <t>United Health Medicare Advantage</t>
  </si>
  <si>
    <t>Wellcare Medicare Advantage</t>
  </si>
  <si>
    <t>Professional Fee Charges</t>
  </si>
  <si>
    <t>X</t>
  </si>
  <si>
    <t>10004 Fine needle aspiration biopsy, w/o imaging guidance; e</t>
  </si>
  <si>
    <t>Facility Fee Charges</t>
  </si>
  <si>
    <t>NA</t>
  </si>
  <si>
    <t>10005 Fine needle aspiration biopsy, w US guidance; first le</t>
  </si>
  <si>
    <t>Fine needle aspiration biopsy, w US guidance; first lesion</t>
  </si>
  <si>
    <t>10006 Fine needle aspiration biopsy, w US guidance; each add</t>
  </si>
  <si>
    <t>10007 Fine needle aspiration biopsy, w fluoro guidance; firs</t>
  </si>
  <si>
    <t>10008 Fine needle aspiration biopsy, w fluoro guidance; ea a</t>
  </si>
  <si>
    <t>10009 Fine needle aspiration biopsy, w CT guidance; first le</t>
  </si>
  <si>
    <t>10010 Fine needle aspiration biopsy, w CT guidance; ea addtl</t>
  </si>
  <si>
    <t>10011 Fine needle aspiration biopsy, w MR guidance; first le</t>
  </si>
  <si>
    <t>10012 Fine needle aspiration biopsy, w MR guidance; ea addtl</t>
  </si>
  <si>
    <t>Fine needle aspiration breast</t>
  </si>
  <si>
    <t>Acne surgery (eg, marsupialization, opening or removal of mu</t>
  </si>
  <si>
    <t>PHY ID ABSCESS SIMPLE OR SINGLE</t>
  </si>
  <si>
    <t>PHY DEBRID SKIN AND SUBCUTANEOUS TISSUE</t>
  </si>
  <si>
    <t>Paring/Cutting of Benign Lesion</t>
  </si>
  <si>
    <t>Shave Biopsy 4MM Facility</t>
  </si>
  <si>
    <t>Shaving Epidermal Lesion Face 0.5 cm or less</t>
  </si>
  <si>
    <t>Excision Benign Lesion Trunk 3.1-4.0 cm</t>
  </si>
  <si>
    <t>Excision Benign Lesion Trunk over 4.0 cm</t>
  </si>
  <si>
    <t>Excision Benign Lesion Scalp 1.1 to 2.0 cm</t>
  </si>
  <si>
    <t>Excision Lesion Benign Face 0.5 cm or less</t>
  </si>
  <si>
    <t>Excision Benign Lesion  0.6-1.0 cm</t>
  </si>
  <si>
    <t>Excision Other Benign Lesion Face 2.1 to 3.0 cm</t>
  </si>
  <si>
    <t>Excision Malignant Trunk Lesion 1.1-2.0 cm</t>
  </si>
  <si>
    <t>Excision Malignant Lesion Trunk 2.1-3.0 cm</t>
  </si>
  <si>
    <t>Excision Malignant Lesion Trunk 3.1-4.0 cm</t>
  </si>
  <si>
    <t>Excision Malignant Lesion Trunk over 4.0 cm</t>
  </si>
  <si>
    <t>Trimming of Nondystrophic nails</t>
  </si>
  <si>
    <t>Debridement of Nails 1-5</t>
  </si>
  <si>
    <t>NAIL DEBRIDEMENT SIX OR MORE</t>
  </si>
  <si>
    <t>Removal  insertion non biodegradable drug implant</t>
  </si>
  <si>
    <t>12001 SIMPLE REPAIR SCALP/NECK/AX/GENIT/TRUNK 2.5CM/&lt; TechFee</t>
  </si>
  <si>
    <t>12002 SMPL REPAIR SCALP/NECK/AX/GENIT/TRUNK 2.6-7.5CM TechFee</t>
  </si>
  <si>
    <t>12004 SIMPLE RPR SCALP/NECK/AX/GENIT/TRUNK 7.6-12.5CM TechFee</t>
  </si>
  <si>
    <t>12005 SMPL RPR SCALP/NECK/AX/GENIT/TRUNK 12.6-20.0CM TechFee</t>
  </si>
  <si>
    <t>12006 SMPL RPR SCALP/NECK/AX/GENIT/TRUNK 20.1-30.0CM TechFee</t>
  </si>
  <si>
    <t>12007 SIMPLE REPAIR SCALP/NECK/AX/GENIT/TRUNK &gt;30.0CM TechFee</t>
  </si>
  <si>
    <t>12011 SIMPLE REPAIR F/E/E/N/L/M 2.5CM/&lt; TechFee</t>
  </si>
  <si>
    <t>12013 SIMPLE REPAIR F/E/E/N/L/M 2.6CM-5.0 CM TechFee</t>
  </si>
  <si>
    <t>12014 SIMPLE REPAIR F/E/E/N/L/M 5.1CM-7.5 CM TechFee</t>
  </si>
  <si>
    <t>12016 SIMPLE REPAIR F/E/E/N/L/M 12.6CM-20.0 CM TechFee</t>
  </si>
  <si>
    <t>12017 SIMPLE REPAIR F/E/E/N/L/M 20.1CM-30.0 CM TechFee</t>
  </si>
  <si>
    <t>12018 SIMPLE REPAIR F/E/E/N/L/M &gt;30.0 CM TechFee</t>
  </si>
  <si>
    <t>12020 TX SUPERFICIAL WOUND DEHISCENCE SIMPLE CLOSURE Pro Fee</t>
  </si>
  <si>
    <t>12020 TX SUPERFICIAL WOUND DEHISCENCE SIMPLE CLOSURE TechFee</t>
  </si>
  <si>
    <t>12031 REPAIR INTERMEDIATE S/A/T/E 2.5 CM/&lt; PRO Fee</t>
  </si>
  <si>
    <t>12031 REPAIR INTERMEDIATE S/A/T/E 2.5 CM/&lt; TechFee</t>
  </si>
  <si>
    <t>12032 REPAIR INTERMEDIATE S/A/T/E 2.6-7.5 CM Pro Fee</t>
  </si>
  <si>
    <t>12032 REPAIR INTERMEDIATE S/A/T/E 2.6-7.5 CM TechFee</t>
  </si>
  <si>
    <t>12034 REPAIR INTERMEDIATE S/A/T/E 7.6-12.5 CM Pro Fee</t>
  </si>
  <si>
    <t>12034 REPAIR INTERMEDIATE S/A/T/E 7.6-12.5 CM TechFee</t>
  </si>
  <si>
    <t>12035 REPAIR INTERMEDIATE S/A/T/E 12.6-20.0CM PRO Fee</t>
  </si>
  <si>
    <t>12036 REPAIR INTERMEDIATE S/A/T/E 20.1-30.0 CM ProFee</t>
  </si>
  <si>
    <t>12037 REPAIR INTERMEDIATE S/A/T/E &gt;30.0 CM ProFee</t>
  </si>
  <si>
    <t>12041 REPAIR INTERMEDIATE N/H/F/XTRNL GENT 2.5CM/&lt; PROFee</t>
  </si>
  <si>
    <t>12042 REPAIR INTERMEDIATE N/H/F/XTRNL GENT 2.6-7.5 CM ProFee</t>
  </si>
  <si>
    <t>12044 REPAIR INTERMEDIATE N/H/F/XTRNL GENT 7.6-12.5CM ProFee</t>
  </si>
  <si>
    <t>12045 REPAIR INTERMEDIATE N/H/F/XTRNL GENT 12.6-20 CM ProFee</t>
  </si>
  <si>
    <t>12046 RPR INTERMEDIATE N/H/F/XTRNL GENT 20.1-30.0 CM ProFee</t>
  </si>
  <si>
    <t>12047 REPAIR INTERMEDIATE N/H/F/XTRNL GENT &gt;30.0 CM ProFee</t>
  </si>
  <si>
    <t>12051 REPAIR INTERMEDIATE F/E/E/N/L/MUC 2.5 CM/&lt; ProFee</t>
  </si>
  <si>
    <t>12052 REPAIR INTERMEDIATE F/E/E/N/L/MUC 2.6-5.0 CM ProFee</t>
  </si>
  <si>
    <t>12053 REPAIR INTERMEDIATE F/E/E/N/L/MUC 5.1-7.5 CM Pro Fee</t>
  </si>
  <si>
    <t>12054 REPAIR INTERMEDIATE F/E/E/N/L/MUC 7.6-12.5 CM ProFee</t>
  </si>
  <si>
    <t>12055 REPAIR INTERMEDIATE F/E/E/N/L/MUC 12.6-20.0CM ProFee</t>
  </si>
  <si>
    <t>12056 REPAIR INTERMEDIATE F/E/E/N/L/MUC 20.1-30.0CM ProFee</t>
  </si>
  <si>
    <t>12057 REPAIR INTERMEDIATE F/E/E/N/L/MUC &gt;30.0 CM ProFee</t>
  </si>
  <si>
    <t>13100 REPAIR COMPLEX TRUNK 1.1-2.5 CM ProFee</t>
  </si>
  <si>
    <t>13101 REPAIR COMPLEX TRUNK 2.6-7.5 CM ProFee</t>
  </si>
  <si>
    <t>13102 REPAIR COMPLEX TRUNK EACH ADDITIONAL 5 CM/&lt; ProFee</t>
  </si>
  <si>
    <t>13120 REPAIR COMPLEX SCALP/ARM/LEG 1.1-2.5 CM ProFee</t>
  </si>
  <si>
    <t>13121 REPAIR COMPLEX SCALP/ARM/LEG 2.6-7.5 CM ProFee</t>
  </si>
  <si>
    <t>13122 REPAIR COMPLEX SCALP/ARM/LEG EA ADDL 5 CM/&lt; TechFee</t>
  </si>
  <si>
    <t>Medicine and Surgery Services</t>
  </si>
  <si>
    <t>Removal of 1 or more breast growth, open procedure</t>
  </si>
  <si>
    <t>Injection Therapeutic Carpal Tunnel Facility</t>
  </si>
  <si>
    <t>Injection Single Tendon or Ligament Facility</t>
  </si>
  <si>
    <t>Arthrocentesis Small Joint Facility</t>
  </si>
  <si>
    <t>Procedure Charge</t>
  </si>
  <si>
    <t>ARTHROCENTESIS, ASPIRATION AND OR INJECTION; MAJOR</t>
  </si>
  <si>
    <t>Service Pack</t>
  </si>
  <si>
    <t>Claim Data</t>
  </si>
  <si>
    <t>Drain/inj joint/bursa w/o us</t>
  </si>
  <si>
    <t>Reconstruct shoulder joint</t>
  </si>
  <si>
    <t>Injection for hip x-ray</t>
  </si>
  <si>
    <t>Total hip arthroplasty</t>
  </si>
  <si>
    <t>Exc thigh/knee tum dep 5cm/&gt;</t>
  </si>
  <si>
    <t>Critical Care</t>
  </si>
  <si>
    <t>27372 REMOVAL OF FOREIGN BODY, DEEP, THIGH REGION</t>
  </si>
  <si>
    <t>Total knee arthroplasty</t>
  </si>
  <si>
    <t>Fixation of knee joint</t>
  </si>
  <si>
    <t>Amputation of toe</t>
  </si>
  <si>
    <t>Partial amputation of toe</t>
  </si>
  <si>
    <t>SURGICAL ARTHROSCOPY SHO W/CORACOACRM LIGM RLS</t>
  </si>
  <si>
    <t>29826 SHOULDER ARTHROSCOPY/SURGERY-SC PF</t>
  </si>
  <si>
    <t>Sho arthrs srg bicp tenodsis</t>
  </si>
  <si>
    <t>Knee arthroscopy/surgery</t>
  </si>
  <si>
    <t>29881 ARTHRO W/MENIS MED OR LAT</t>
  </si>
  <si>
    <t>29881 Arthro W/Menis Med Or Lat</t>
  </si>
  <si>
    <t>Laboratory and Pathology Services</t>
  </si>
  <si>
    <t>COLLECTION: VENOUS DRAW</t>
  </si>
  <si>
    <t>BILL VENIPUNCTURE OP/INLAB</t>
  </si>
  <si>
    <t>Respiratory Services</t>
  </si>
  <si>
    <t>ABG DRAW FEE</t>
  </si>
  <si>
    <t>Removal of tonsils and adenoid glands patient younger than age 1</t>
  </si>
  <si>
    <t>43235 EGD</t>
  </si>
  <si>
    <t>43239 EGD WITH BIOPSY</t>
  </si>
  <si>
    <t>DIAGNOSTIC COLONOSCOPY</t>
  </si>
  <si>
    <t>G0121 SCREENING COLONOSCOPY</t>
  </si>
  <si>
    <t>45378 DIAGNOSTIC COLONOSCOPY</t>
  </si>
  <si>
    <t>45380 COLONOSCOPY WITH BIOPSY</t>
  </si>
  <si>
    <t>45385 COLON W/REMOVAL OF TUMOR,POLYP, OR OTHER LES</t>
  </si>
  <si>
    <t>45385 COLON W/REMOVAL OF TUMOR,POLYP, OR OTHER LES BY SNARE</t>
  </si>
  <si>
    <t>Ultrasound examination of lower large bowel using an endoscope</t>
  </si>
  <si>
    <t>47562 LAP CHOLECYSTECTOMY</t>
  </si>
  <si>
    <t>49505 REP INGU HERN 5 UP W</t>
  </si>
  <si>
    <t>Radiology Services</t>
  </si>
  <si>
    <t>US BLADDER ONLY/ POST VOID</t>
  </si>
  <si>
    <t>Cystoscopy and treatment</t>
  </si>
  <si>
    <t>Cystoscopy chemodenervation</t>
  </si>
  <si>
    <t>55700 BIOPSY PROSTATE NEEDLE/PU</t>
  </si>
  <si>
    <t>55700 BX PROSTATE 1 OR &gt;ANYAPPR</t>
  </si>
  <si>
    <t>Surgical Removal of Prostate</t>
  </si>
  <si>
    <t>Surgical removal of prostate and surrounding lymph nodes using a</t>
  </si>
  <si>
    <t>59400 OB CARE COMPL  59400</t>
  </si>
  <si>
    <t>59409 Vaginal Delivery only CHARGE</t>
  </si>
  <si>
    <t>59510 C-SECTION CHARGE</t>
  </si>
  <si>
    <t>59610 ROUTINE OBSTETRIC CARE INCLUDING ANTEPARTUM</t>
  </si>
  <si>
    <t>59610 TOTAL OB/VBAC</t>
  </si>
  <si>
    <t>59612 VBAC DELIVERY ONLY</t>
  </si>
  <si>
    <t>59618 ROUTINE OBSTETRIC CARE INCLUDING ANTEPARTUM</t>
  </si>
  <si>
    <t>62321 INJECTION(S), OF DIAGNOSTIC OR THERAPEUTIC S</t>
  </si>
  <si>
    <t>Injection of substance into spinal canal of lower back</t>
  </si>
  <si>
    <t>62323 INJ INTERLAMINAR LMBR/SAC</t>
  </si>
  <si>
    <t>62326 INJS EPI/SUB LUMB/SAC W/INDWEL CATH</t>
  </si>
  <si>
    <t>64480 TRANSFORAMINL INJ CERV/TH EA ADDPRO</t>
  </si>
  <si>
    <t>64483 TRANSFORAMINAL INJ LUM/SAC PRO</t>
  </si>
  <si>
    <t>64484 TRANSFORAMINAL INJ LUM EA ADD PRO</t>
  </si>
  <si>
    <t>64488 TRANSVERSUS ABDOMINIS PLAN (TAP) BLOCK (ABDO</t>
  </si>
  <si>
    <t>Removal of recurring cataract in lens capsule using laser</t>
  </si>
  <si>
    <t>Removal of cataract with insertion of lens</t>
  </si>
  <si>
    <t>CT HEAD OR BRAIN W/O CONTRAST</t>
  </si>
  <si>
    <t>CT STROKE STUDY</t>
  </si>
  <si>
    <t>CT SOFT TISSUE NECK W/ CONTRAST</t>
  </si>
  <si>
    <t>CT ANGIOGRAPHY HEAD</t>
  </si>
  <si>
    <t>MRI FACE NECK ORBIT W/ + W/O CONTRAST</t>
  </si>
  <si>
    <t>MRI BRAIN W/O CONTRAST</t>
  </si>
  <si>
    <t>MRI BRAIN W/ CONTRAST</t>
  </si>
  <si>
    <t>MRI BRAIN W/ + W/O CONTRAST</t>
  </si>
  <si>
    <t>XR CHEST 1 VIEW PORTABLE</t>
  </si>
  <si>
    <t>XR CHEST 2 VIEWS</t>
  </si>
  <si>
    <t>CT THORAX W/ CONTRAST</t>
  </si>
  <si>
    <t>CT LOW DOSE LUNG SCREENING</t>
  </si>
  <si>
    <t>CT ANGIOGRAPHY CHEST PE</t>
  </si>
  <si>
    <t>XR SPINE LUMBOSACRAL 3 VIEWS</t>
  </si>
  <si>
    <t>XR SPINE LUMBOSACRAL MINIMUM 4 VIEWS</t>
  </si>
  <si>
    <t>MRI SPINE CERVICAL W/O CONTRAST</t>
  </si>
  <si>
    <t>MRI SPINE CERVICAL W/ CONTRAST</t>
  </si>
  <si>
    <t>MRI SPINE THORACIC W/O CONTRAST</t>
  </si>
  <si>
    <t>MRI SPINE THORACIC W/ CONTRAST</t>
  </si>
  <si>
    <t>MRI SPINE LUMBAR W/O CONTRAST</t>
  </si>
  <si>
    <t>MRI SPINE LUMBAR W/ CONTRAST</t>
  </si>
  <si>
    <t>MRI SPINE CERVICAL W/ + W/O CONTRAST</t>
  </si>
  <si>
    <t>MRI SPINE LUMBAR W/ + W/O CONTRAST</t>
  </si>
  <si>
    <t>CT PELVIS W/O CONTRAST</t>
  </si>
  <si>
    <t>CT PELVIS W/ CONTRAST</t>
  </si>
  <si>
    <t>CT PELVIS W/ + W/O CONTRAST</t>
  </si>
  <si>
    <t>MRI PELVIS W/O CONTRAST</t>
  </si>
  <si>
    <t>MRI PELVIS W/ CONTRAST</t>
  </si>
  <si>
    <t>MRI PELVIS W/ + W/O CONTRAST</t>
  </si>
  <si>
    <t>MRA PELVIS W/ + W/O CONTRAST</t>
  </si>
  <si>
    <t>XR SHOULDER COMPLETE LEFT</t>
  </si>
  <si>
    <t>XR SHOULDER COMPLETE RIGHT</t>
  </si>
  <si>
    <t>MRI HAND W/O CONTRAST LEFT</t>
  </si>
  <si>
    <t>MRI WRIST W/O CONTRAST RIGHT</t>
  </si>
  <si>
    <t>MRI ELBOW W/O CONTRAST RIGHT</t>
  </si>
  <si>
    <t>XR KNEE COMPLETE LEFT</t>
  </si>
  <si>
    <t>XR KNEE COMPLETE RIGHT</t>
  </si>
  <si>
    <t>XR FOOT COMPLETE LEFT</t>
  </si>
  <si>
    <t>XR FOOT COMPLETE RIGHT</t>
  </si>
  <si>
    <t>CT FOOT W/O CONTRAST RIGHT</t>
  </si>
  <si>
    <t>CT HIP W/O CONTRAST RIGHT</t>
  </si>
  <si>
    <t>MRI FOOT W/ + W/O CONTRAST LEFT</t>
  </si>
  <si>
    <t>MRI FOOT W/ + W/O CONTRAST RIGHT</t>
  </si>
  <si>
    <t>MRI FEMUR W/ + W/O CONTRAST LEFT</t>
  </si>
  <si>
    <t>MRI FEMUR W/ + W/O CONTRAST RIGHT</t>
  </si>
  <si>
    <t>MRI TIBIA/FIBULA W/ + W/O CONTRAST LEFT</t>
  </si>
  <si>
    <t>MRI TIBIA/FIBULA W/ + W/O CONTRAST RIGHT</t>
  </si>
  <si>
    <t>MRI ANKLE W/O CONTRAST LEFT</t>
  </si>
  <si>
    <t>MRI ANKLE W/O CONTRAST RIGHT</t>
  </si>
  <si>
    <t>MRI KNEE W/O CONTRAST LEFT</t>
  </si>
  <si>
    <t>MRI KNEE W/O CONTRAST RIGHT</t>
  </si>
  <si>
    <t>MRI HIP W/O CONTRAST LEFT</t>
  </si>
  <si>
    <t>MRI HIP W/O CONTRAST RIGHT</t>
  </si>
  <si>
    <t>MRI KNEE W/O CONTRAST LEFT LIMITED</t>
  </si>
  <si>
    <t>MRI KNEE W/O CONTRAST RIGHT LIMITED</t>
  </si>
  <si>
    <t>MRI ANKLE W/ CONTRAST LEFT</t>
  </si>
  <si>
    <t>MRI ANKLE W/ CONTRAST RIGHT</t>
  </si>
  <si>
    <t>MRI KNEE W/ CONTRAST LEFT</t>
  </si>
  <si>
    <t>MRI KNEE W/ CONTRAST RIGHT</t>
  </si>
  <si>
    <t>MRI HIP W/ CONTRAST LEFT</t>
  </si>
  <si>
    <t>MRI HIP W/ CONTRAST RIGHT</t>
  </si>
  <si>
    <t>MRI ANKLE W/ + W/O CONTRAST LEFT</t>
  </si>
  <si>
    <t>MRI ANKLE W/ + W/O CONTRAST RIGHT</t>
  </si>
  <si>
    <t>MRI HIP W/ + W/O CONTRAST LEFT</t>
  </si>
  <si>
    <t>MRI HIP W/ + W/O CONTRAST RIGHT</t>
  </si>
  <si>
    <t>MRI KNEE W/ + W/O CONTRAST LEFT</t>
  </si>
  <si>
    <t>MRI KNEE W/ + W/O CONTRAST RIGHT</t>
  </si>
  <si>
    <t>CT ABDOMEN W/ + W/O CONTRAST</t>
  </si>
  <si>
    <t>CT ABDOMEN/PELVIS W/O CONTRAST</t>
  </si>
  <si>
    <t>CT ABDOMEN/PELVIS W/ CONTRAST</t>
  </si>
  <si>
    <t>CT ABDOMEN/PELVIS W + W/O CONTRAST</t>
  </si>
  <si>
    <t>MRI ABDOMEN W/O CONTRAST</t>
  </si>
  <si>
    <t>CT 3D RECONSTRUCTION</t>
  </si>
  <si>
    <t>US HEAD/NECK SOFT TISSUE</t>
  </si>
  <si>
    <t>US THYROID</t>
  </si>
  <si>
    <t>US CHEST</t>
  </si>
  <si>
    <t>US BREAST BILATERAL.</t>
  </si>
  <si>
    <t>US BREAST LEFT.</t>
  </si>
  <si>
    <t>US BREAST RIGHT.</t>
  </si>
  <si>
    <t>US ABDOMEN COMPLETE</t>
  </si>
  <si>
    <t>US ABDOMEN LIMITED</t>
  </si>
  <si>
    <t>POCUS 76705 ULTRASOUND ABDOMEN LIMITED</t>
  </si>
  <si>
    <t>US AAA SCREENING</t>
  </si>
  <si>
    <t>US RETROPERITONEAL COMPLETE</t>
  </si>
  <si>
    <t>US RETROPERITONEAL LIMITED</t>
  </si>
  <si>
    <t>US OB COMPLETE</t>
  </si>
  <si>
    <t>MAYO OB COMPLETE</t>
  </si>
  <si>
    <t>US PREGNANCY LIMITED</t>
  </si>
  <si>
    <t>MAYO US PREGNANCY LIMITED</t>
  </si>
  <si>
    <t>US PREGNANCY FOLLOW UP</t>
  </si>
  <si>
    <t>US PREGNANCY TRANSVAGINAL</t>
  </si>
  <si>
    <t>MAYO US PREGNANCY TRANSVAGINAL</t>
  </si>
  <si>
    <t>US FETAL BIOPHYSICAL PROFILE</t>
  </si>
  <si>
    <t>MAYO US FETAL BIOPHYSICAL PROFILE</t>
  </si>
  <si>
    <t>US TRANSVAGINAL</t>
  </si>
  <si>
    <t>US PELVIC COMPLETE</t>
  </si>
  <si>
    <t>US PELVIC LIMITED</t>
  </si>
  <si>
    <t>US SCROTUM (CONTENTS)</t>
  </si>
  <si>
    <t>ULTRASOUND TRANSRECTAL</t>
  </si>
  <si>
    <t>US LE NON-VASCULAR LIMITED LEFT</t>
  </si>
  <si>
    <t>US LE NON-VASCULAR LIMITED RIGHT</t>
  </si>
  <si>
    <t>US UE NON-VASCULAR LIMITED LEFT</t>
  </si>
  <si>
    <t>US UE NON-VASCULAR LIMITED RIGHT</t>
  </si>
  <si>
    <t>MA ROUTINE SCREEN W/ TOMO BIL</t>
  </si>
  <si>
    <t>MAYO MA TOMO SCREENING</t>
  </si>
  <si>
    <t>MA MAMMOGRAM DIAGNOSTIC RIGHT.</t>
  </si>
  <si>
    <t>MA MAMMOGRAM DIAGNOSTIC LEFT.</t>
  </si>
  <si>
    <t>MA MAMMO DIAGNOSTIC 3D LEFT.</t>
  </si>
  <si>
    <t>MA MAMMO DIAGNOSTIC 3D RIGHT.</t>
  </si>
  <si>
    <t>MA MAMMOGRAM DIAGNOSTIC BILATERAL.</t>
  </si>
  <si>
    <t>MA MAMMO DIAGNOSTIC 3D BILATERAL.</t>
  </si>
  <si>
    <t>MA MAMMOGRAM ROUTINE SCREENING LEFT.</t>
  </si>
  <si>
    <t>MA MAMMOGRAM ROUTINE SCREENING RIGHT.</t>
  </si>
  <si>
    <t>MA MAMMOGRAM ROUTINE SCREENING BILAT.</t>
  </si>
  <si>
    <t>MA MAMMO SCREENING 3D BILATERAL.</t>
  </si>
  <si>
    <t>MA MAMMO SCREENING 3D LEFT.</t>
  </si>
  <si>
    <t>MA MAMMO SCREENING 3D RIGHT.</t>
  </si>
  <si>
    <t>BD BONE DENSITY DEXA AXIAL SKELETON</t>
  </si>
  <si>
    <t>BASIC METABOLIC PANEL STANDARD</t>
  </si>
  <si>
    <t>BASIC METABOLIC PANEL ALI</t>
  </si>
  <si>
    <t>COMPREHENSIVE METABOLIC PANEL STANDARD</t>
  </si>
  <si>
    <t>COMPREHENSIVE METABOLIC PANEL ALI</t>
  </si>
  <si>
    <t>Obstetric blood test panel</t>
  </si>
  <si>
    <t>LIPID PANEL STANDARD</t>
  </si>
  <si>
    <t>LIPID PANEL WITH DIRECT LDL IF INDICATED</t>
  </si>
  <si>
    <t>HDL 2 PROFILE ALI</t>
  </si>
  <si>
    <t>RENAL FUNCTION PANEL STANDARD</t>
  </si>
  <si>
    <t>HEPATIC FUNCTION PANEL STANDARD</t>
  </si>
  <si>
    <t>URINE DRUG TOX  POC</t>
  </si>
  <si>
    <t>URINE DIPSTICK AND MICROSCOPY POC</t>
  </si>
  <si>
    <t>URINALYSIS</t>
  </si>
  <si>
    <t>REDUCING SUBSTANCE UR ALI</t>
  </si>
  <si>
    <t>URINALYSIS WITH CULTURE, IF INDICATED STANDARD</t>
  </si>
  <si>
    <t>UA MICRO STANDARD</t>
  </si>
  <si>
    <t>UA MICRO 17</t>
  </si>
  <si>
    <t>URINE PREGNANCY TEST QUALITATIVE STANDARD</t>
  </si>
  <si>
    <t>MICROALB/CREAT RATIO</t>
  </si>
  <si>
    <t xml:space="preserve">VITAMIN D 25 HYDROXY LEVEL </t>
  </si>
  <si>
    <t>CREATINE KINASE</t>
  </si>
  <si>
    <t>CREATININE LEVEL URINE</t>
  </si>
  <si>
    <t>CREATININE RANDOM URINE</t>
  </si>
  <si>
    <t>VITAMIN B12 LEVEL ALI</t>
  </si>
  <si>
    <t>FERRITIN ALI</t>
  </si>
  <si>
    <t>VENOUS BLOOD GAS STANDARD</t>
  </si>
  <si>
    <t>ABG RT STANDARD</t>
  </si>
  <si>
    <t>VENOUS BLOOD GAS RT STANDARD</t>
  </si>
  <si>
    <t>BLOOD GLUCOSE, CAPILLARY POC</t>
  </si>
  <si>
    <t>BLOOD GLUCOSE POC</t>
  </si>
  <si>
    <t>HEMOGLOBIN A1C STANDARD</t>
  </si>
  <si>
    <t>HEMOGLOBIN A1C WITH EAVG GLUCOSE</t>
  </si>
  <si>
    <t>IRON</t>
  </si>
  <si>
    <t>TOTAL BINDING CAPACITY</t>
  </si>
  <si>
    <t>LACTIC ACID</t>
  </si>
  <si>
    <t>LACTIC ACID - SEPSIS</t>
  </si>
  <si>
    <t>LIPASE LEVEL</t>
  </si>
  <si>
    <t>MAGNESIUM LEVEL</t>
  </si>
  <si>
    <t>NT PRO-BNP</t>
  </si>
  <si>
    <t>PSA DIAGNOSTIC</t>
  </si>
  <si>
    <t>FREE T4</t>
  </si>
  <si>
    <t>THYROID STIMULATING HORMONE</t>
  </si>
  <si>
    <t>TSH W/ REFLEX TO FREE T4</t>
  </si>
  <si>
    <t>TROPONIN T HIGH SENSITIVITY</t>
  </si>
  <si>
    <t>URIC ACID</t>
  </si>
  <si>
    <t>.MANUAL DIFFERENTIAL (59)</t>
  </si>
  <si>
    <t>HEMATOCRIT</t>
  </si>
  <si>
    <t>HEMOGLOBIN</t>
  </si>
  <si>
    <t>COMPLETE BLOOD COUNT/HEMOGRAM STANDARD</t>
  </si>
  <si>
    <t>HEMOGRAM STANDARD</t>
  </si>
  <si>
    <t>INR</t>
  </si>
  <si>
    <t>INR POC (LAB)</t>
  </si>
  <si>
    <t xml:space="preserve">INR </t>
  </si>
  <si>
    <t>INR POC CONFIRM</t>
  </si>
  <si>
    <t>SEDIMENTATION RATE</t>
  </si>
  <si>
    <t>PARTIAL THROMBOPLASTIN TIME</t>
  </si>
  <si>
    <t>PTT NON-HEPARIN</t>
  </si>
  <si>
    <t>PROTHROMBIN TIME/ PTT</t>
  </si>
  <si>
    <t>ZZLUPUS ANTICOAGULANT PANEL REFLEX</t>
  </si>
  <si>
    <t>PTT ALI</t>
  </si>
  <si>
    <t xml:space="preserve">SILICA CLOTTING TIME </t>
  </si>
  <si>
    <t>C-REACTIVE PROTEIN</t>
  </si>
  <si>
    <t xml:space="preserve">C-REACTIVE PROTEIN </t>
  </si>
  <si>
    <t xml:space="preserve">HEPATITIS C VIRUS AB </t>
  </si>
  <si>
    <t>CORD BLOOD ABORH</t>
  </si>
  <si>
    <t>ABO/RH TYPING</t>
  </si>
  <si>
    <t>ABORH</t>
  </si>
  <si>
    <t>CORD ABO/RH</t>
  </si>
  <si>
    <t>CORD BLOOD ABO RH</t>
  </si>
  <si>
    <t>DU TEST</t>
  </si>
  <si>
    <t>NEWBORN RH</t>
  </si>
  <si>
    <t>CORD BLOOD RH</t>
  </si>
  <si>
    <t>RH TYPING</t>
  </si>
  <si>
    <t>BLOOD CULTURE MAYO</t>
  </si>
  <si>
    <t>BILL CULTURE IDENTIFICATION</t>
  </si>
  <si>
    <t>STREPTOCOCCUS A SCREEN ALI</t>
  </si>
  <si>
    <t>CULTURE URINE ALI</t>
  </si>
  <si>
    <t>URINE CULTURE</t>
  </si>
  <si>
    <t>BILL SENSITIVITY</t>
  </si>
  <si>
    <t>GRAM STAIN MAYO</t>
  </si>
  <si>
    <t>GRAM STAIN</t>
  </si>
  <si>
    <t>STREP A STANDARD</t>
  </si>
  <si>
    <t>RESPIRATORY VIRUS PANEL ALI</t>
  </si>
  <si>
    <t>COVID 19 ADMINISTRATIVE ALI</t>
  </si>
  <si>
    <t>SARS-COV-2 (COVID-19)/INFLUENZA PCR (LIAT)</t>
  </si>
  <si>
    <t>RAPID STREP POC</t>
  </si>
  <si>
    <t>Immunization Charge</t>
  </si>
  <si>
    <t>90471 IM ADMIN; 1 VACCINE (CLINIC)</t>
  </si>
  <si>
    <t>90472 IM ADMIN; EA ADDL VACCINE (CLINIC)</t>
  </si>
  <si>
    <t>Evaluation and Management</t>
  </si>
  <si>
    <t>90832 INDIVIDUAL PSYCHOTHERAPY 16-37 MIN</t>
  </si>
  <si>
    <t>90832 PSYCHOTHRPY 30 MIN W/ PATIENT AND/OR FAMILY</t>
  </si>
  <si>
    <t>90832 TELEHEALTH PSYCHOTHERAPY 30 MINUTE SESSI</t>
  </si>
  <si>
    <t>90834 INDIVIDUAL PSYCHOTHERAPY 38-52 MIN</t>
  </si>
  <si>
    <t>90834 TELEHEALTH PSYCHOTHERAPY 45 MINUTE SESSI</t>
  </si>
  <si>
    <t>90836  TELEHEALTH PSYCHOTHERAPY 45 MINUTE SESSI</t>
  </si>
  <si>
    <t>90837  INDIVIDUAL PSYCHOTHERAPY 53-67 MIN</t>
  </si>
  <si>
    <t>90837 TELEHEALTH PSYCHOTHERAPY 60 MINUTE SESSI</t>
  </si>
  <si>
    <t>90838 TELEHEALTH PSYCHOTHERAPY 60 MINUTE SESSI</t>
  </si>
  <si>
    <t>90839 PSYCHOTHERAPY FOR CRISIS (IND. OR FAMILY); F</t>
  </si>
  <si>
    <t>90839 PSYCHOTHERAPY FOR CRISIS; FIRST 60 MINUTES</t>
  </si>
  <si>
    <t>90839  TELEHEALTH PSYCHOTHERAPY FOR CRISIS; FIR</t>
  </si>
  <si>
    <t>Family psychotherapy, not including patient, 50 min</t>
  </si>
  <si>
    <t>Family psychotherapy, including patient, 50 min</t>
  </si>
  <si>
    <t>90853GROUP PSYCHOTHERAPY (OTHER THAN OF A MULTIPLE</t>
  </si>
  <si>
    <t>90853 - TELEHEALTH GROUP PSYCHOTHERAPY (OTHER THAN</t>
  </si>
  <si>
    <t>Rehab Services</t>
  </si>
  <si>
    <t>EVAL OF ORAL AND PHARYNGEAL SWALLOWING FX CHG</t>
  </si>
  <si>
    <t>SLP PHARYNGEAL SWALLOW EVAL UNITS</t>
  </si>
  <si>
    <t>SLP FLUOROSCOPIC EVALUATION UNITS</t>
  </si>
  <si>
    <t>Cardiology Services</t>
  </si>
  <si>
    <t>EKG 12 LEAD, INTERP/REPORT ONLY CHARGE</t>
  </si>
  <si>
    <t>EKG POC</t>
  </si>
  <si>
    <t>EKG (RESP)</t>
  </si>
  <si>
    <t>93005 ELECTROCARDIOGRAM, ROUTINE ECG W/ AT LEAST 1</t>
  </si>
  <si>
    <t>93016 STRESS TEST- SUPERVISON ONLY</t>
  </si>
  <si>
    <t>STRESS TEST PHYS SUPERVISION ONLY</t>
  </si>
  <si>
    <t>STRESS TEST INTERPRET &amp; REPORT</t>
  </si>
  <si>
    <t>US ECHO 2D COMPLETE</t>
  </si>
  <si>
    <t>93306 ECHO COMPLETE W/SPECT &amp; DOPPLER CHARGE</t>
  </si>
  <si>
    <t>US ECHO 2D COMPLETE EO</t>
  </si>
  <si>
    <t>95251 INTERP/REPORT GLUCOSE MONITER</t>
  </si>
  <si>
    <t>95810 SLEEP STUDY (DIAGNOSTIC) CHARGE</t>
  </si>
  <si>
    <t>SLEEP STUDY DIAGNOSTIC</t>
  </si>
  <si>
    <t>95811 SLEEP STUDY W/ CPAP/BIPAP TITRATION CHARGE</t>
  </si>
  <si>
    <t>PT CANALITH REPOSITIONING CHARGE</t>
  </si>
  <si>
    <t>CANALITH REPOSITIONING PROCEDURE UNITS</t>
  </si>
  <si>
    <t>PT CANALITH REPOSITIONING ASSISTANT UNITS</t>
  </si>
  <si>
    <t>STANDARDIZED  COGNITIVE EVAL CHARGE</t>
  </si>
  <si>
    <t>SLP COGNITIVE TEST UNITS</t>
  </si>
  <si>
    <t>96360 - HYDRATION, FIRST HOUR</t>
  </si>
  <si>
    <t>96361 - HYDRATION, EACH ADDITIONAL HOUR</t>
  </si>
  <si>
    <t>IV INFUSION FOR THERAPY, PROPHYLAXIS, OR DIAGNOSIS</t>
  </si>
  <si>
    <t>IV Therapy Charges</t>
  </si>
  <si>
    <t>96365 COVID INFUSION ADMINISTRATION FEE</t>
  </si>
  <si>
    <t>96365 IV INFUSION, UP TO 1 HOUR (INITIAL 16-60 MIN</t>
  </si>
  <si>
    <t>96372 INJECTION, SUBQ/IM CHARGE</t>
  </si>
  <si>
    <t>96372 - SUBQ/IM INJECTION</t>
  </si>
  <si>
    <t>96372 SUBQ/IM INJECTION CHARGE</t>
  </si>
  <si>
    <t>96374 - IV INJECTION, SINGLE/INITIAL</t>
  </si>
  <si>
    <t>96375 - IV INJECTION, ADD NEW DRUG</t>
  </si>
  <si>
    <t>96375 IV PUSH EA ADD SUBSTANCE/DRUG</t>
  </si>
  <si>
    <t>96375 IV PUSH EA ADD NEW SUBSTANCE/DRUG</t>
  </si>
  <si>
    <t>96376 - IV INJECTION, ADD SAME DRUG</t>
  </si>
  <si>
    <t>96376 EA ADD SEQ IV PUSH SAME SUBS DRUG</t>
  </si>
  <si>
    <t>96376 IV PUSH EA ADD SEQ SAME SUBS DRUG (31 MIN BT</t>
  </si>
  <si>
    <t>MECHANICAL TRACTION CHARGE</t>
  </si>
  <si>
    <t>MANUAL TRACTION CHARGE</t>
  </si>
  <si>
    <t>PT MECHANICAL TRACTION UNITS</t>
  </si>
  <si>
    <t>PT MECHANICAL TRACTION ASSISTANT UNITS</t>
  </si>
  <si>
    <t>ULTRASOUND CHARGES</t>
  </si>
  <si>
    <t>OT ULTRASOUND UNITS</t>
  </si>
  <si>
    <t>OT ULTRASOUND ASSISTANT UNITS</t>
  </si>
  <si>
    <t>THERAPEUTIC EXERCISE CHARGES</t>
  </si>
  <si>
    <t>PT THERAPEUTIC EXERCISE UNITS</t>
  </si>
  <si>
    <t>OT THERAPEUTIC EXERCISE UNITS</t>
  </si>
  <si>
    <t>OT THERAPEUTIC EXERCISE ASSISTANT UNITS</t>
  </si>
  <si>
    <t>PT THERAPEUTIC EXERCISE ASSISTANT UNITS</t>
  </si>
  <si>
    <t>97110 OT THERAPEUTIC EXERCISES (TIMED PER 15 MINS)</t>
  </si>
  <si>
    <t>97110 PT THERAPEUTIC EXERCISES (TIMED PER 15 MINS)</t>
  </si>
  <si>
    <t>97110 PTA THERAPEUTIC EXERCISES (TIMED PER 15 MINS</t>
  </si>
  <si>
    <t>NEUROMUSCULAR REEDUCATION CHARGES</t>
  </si>
  <si>
    <t>OT NEUROMUSCULAR REEDUCATION UNITS</t>
  </si>
  <si>
    <t>OT NEUROMUSCULAR REEDUCATION ASSISTANT UNITS</t>
  </si>
  <si>
    <t>MANUAL THERAPY CHARGE UNITS</t>
  </si>
  <si>
    <t>PT MANUAL THERAPY UNITS</t>
  </si>
  <si>
    <t>OT MANUAL THERAPY UNITS</t>
  </si>
  <si>
    <t>PT MANUAL THERAPY ASSISTANT UNITS</t>
  </si>
  <si>
    <t>PT MODERATE COMPLEX UNITS</t>
  </si>
  <si>
    <t>PT EVALUATION MODERATE COMPLEXITY UNITS</t>
  </si>
  <si>
    <t>OT MODERATE COMPLEX UNITS</t>
  </si>
  <si>
    <t>OT EVALUATION MODERATE COMPLEXITY UNITS</t>
  </si>
  <si>
    <t>SLP COGNITIVE FUNCTION CHARGE</t>
  </si>
  <si>
    <t>THERAPEUTIC ACTIVITIES CHARGE</t>
  </si>
  <si>
    <t>PT THERAPEUTIC ACTIVITY UNITS</t>
  </si>
  <si>
    <t>PT THERAPEUTIC ACTIVITY ASSISTANT UNITS</t>
  </si>
  <si>
    <t>ADL TRAINING CHARGES</t>
  </si>
  <si>
    <t>OT SELF CARE, HOME MGMT ASSISTANT UNITS</t>
  </si>
  <si>
    <t>OT SELF CARE, HOME MANAGEMENT UNITS</t>
  </si>
  <si>
    <t>OT PHYSICAL PERFORMANCE TEST</t>
  </si>
  <si>
    <t>OT PHYSICAL PERFORMANCE TEST CHARGES</t>
  </si>
  <si>
    <t>OT PHYSICAL PERFORMANCE TEST ASSISTANT UNITS</t>
  </si>
  <si>
    <t>Nutrition Services Charges</t>
  </si>
  <si>
    <t>97802 NUTRITION CONS INITIAL INDIV EA 15 MINS CHAR</t>
  </si>
  <si>
    <t>New patient office or other outpatient visit, 15-29 minutes</t>
  </si>
  <si>
    <t>New patient office or other outpatient visit, 30-44 minutes</t>
  </si>
  <si>
    <t>New patient office or other outpatient visit, 45-59 minutes</t>
  </si>
  <si>
    <t>New patient office or other outpatient visit, 60-74 minutes</t>
  </si>
  <si>
    <t>Established patient office or other outpatient visit, typically 5 minutes</t>
  </si>
  <si>
    <t>Established patient office or other outpatient visit, 10-19 minutes</t>
  </si>
  <si>
    <t>Established patient office or other outpatient visit, 20-29 minutes</t>
  </si>
  <si>
    <t>Established patient office or other outpatient visit, 30-39 minutes</t>
  </si>
  <si>
    <t>Established patient office or other outpatient visit, 40-54 minutes</t>
  </si>
  <si>
    <t>99242 OFFICE OR OP CONSULT 20 MIN</t>
  </si>
  <si>
    <t>99242 OFFICE OR OUTPATIENT CONSULTATION ( 20 MINUT</t>
  </si>
  <si>
    <t>99243 OFFICE OR OP CONSULT 30 MIN</t>
  </si>
  <si>
    <t>99243 DETAILED OP/ER CONSULTATIONS</t>
  </si>
  <si>
    <t>99244 OFFICE OR OUTPATIENT CONSULTATION 40 MINUTES</t>
  </si>
  <si>
    <t>99244 OUTPT COMP/MOD CONSULT60MIN</t>
  </si>
  <si>
    <t>99245 OFFICE OR OUTPATIENT CONSULTATION 55 MINUTES</t>
  </si>
  <si>
    <t>99245 OUTPT COMP/HIGH CONSULT80MIN</t>
  </si>
  <si>
    <t>Emergency department visit for problem of mild severity</t>
  </si>
  <si>
    <t>Emergency department visit for problem of mild to moderate severity</t>
  </si>
  <si>
    <t>Emergency department visit for problem of moderate severity</t>
  </si>
  <si>
    <t>Emergency department visit for problem of high severity</t>
  </si>
  <si>
    <t>Emergency department visit for life threatening or functioning severity</t>
  </si>
  <si>
    <t>CRITICAL CARE, EACH 30 MIN</t>
  </si>
  <si>
    <t>99381 PHY INITIAL COMPREHENSIVE PREV LEVEL I</t>
  </si>
  <si>
    <t>99382 PHY INITIAL COMPREHENSIVE PREV LEVEL II</t>
  </si>
  <si>
    <t>99383 PHY INITIAL COMPREHENSIVE PREV LEVEL III</t>
  </si>
  <si>
    <t>99384 PHY PHP 12-17--NEW</t>
  </si>
  <si>
    <t>99385 PHY PHP 1-39</t>
  </si>
  <si>
    <t>PREVENTIVE MEDICINE 40-64 YEARS NEW PAT - 99386</t>
  </si>
  <si>
    <t>PREVENTIVE MEDICINE 65+ YEARS NEW PAT - 99387</t>
  </si>
  <si>
    <t>PREVENTIVE MEDICINE &lt; 1 YEAR ESTABLISHED PAT- 9939</t>
  </si>
  <si>
    <t>PREVENTIVE MEDICINE 1-4 YEARS ESTABLISHED PAT- 993</t>
  </si>
  <si>
    <t>PREVENTIVE MEDICINE 5-11 YEARS ESTABLISHED PAT - 9</t>
  </si>
  <si>
    <t>PREVENTIVE MEDICINE 12-17 YEARS ESTABLISHED PAT -</t>
  </si>
  <si>
    <t>99395 - PREVENTIVE MEDICINE 18-39 YEARS ESTABLISHE</t>
  </si>
  <si>
    <t>PREVENTIVE MEDICINE 40-64 YEARS ESTABLISHED PAT- 9</t>
  </si>
  <si>
    <t>IPPE-INTIAL PREVENTATIVE PHYSICAL EXAMINATION (WEL</t>
  </si>
  <si>
    <t>0124A PFIZER COVID-19 VACCINE BIVALENT BOOSTER DOS</t>
  </si>
  <si>
    <t>0124A</t>
  </si>
  <si>
    <t>DRG</t>
  </si>
  <si>
    <t>CARDIAC VALVE AND OTHER MAJOR CARDIOTHORACIC PROCEDURES WITH CARDIAC CATHETERIZATION WITH MAJOR COMPLICATIONS OR COMORBIDITIES</t>
  </si>
  <si>
    <t>SPINAL FUSION EXCEPT CERVICAL WITHOUT MAJOR COMORBID CONDITIONS OR COMPLICATIONS</t>
  </si>
  <si>
    <t>MAJOR JOINT REPLACEMENT OR REATTACHMENT OF LOWER EXTREMITY WITHOUT MAJOR COMORBID CONDITIONS OR COMPLICATIONS</t>
  </si>
  <si>
    <t>CERVICAL SPINAL FUSION WITHOUT COMORBID CONDITIONS OR MAJOR COMORBID CONDITIONS OR COMPLICATIONS</t>
  </si>
  <si>
    <t>UTERINE AND ADNEXA PROCEDURES FOR NON-MALIGNANCY WITHOUT COMORBID CONDITIONS OR MAJOR COMORBID CONDITIONS OR COMPLICATIONS</t>
  </si>
  <si>
    <t>Medcine and Surgery Services</t>
  </si>
  <si>
    <t>Insertion of catheter into left heart for diagnosis</t>
  </si>
  <si>
    <t>Updated 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</si>
</sst>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6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sz val="11"/>
      <name val="Calibri"/>
      <family val="2"/>
    </font>
    <font>
      <sz val="9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5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4" fontId="0" fillId="0" borderId="0" xfId="1" applyFont="1" applyFill="1"/>
    <xf numFmtId="164" fontId="0" fillId="0" borderId="0" xfId="0" applyNumberFormat="1"/>
    <xf numFmtId="0" fontId="5" fillId="2" borderId="1" xfId="0" applyFont="1" applyFill="1" applyBorder="1"/>
    <xf numFmtId="0" fontId="5" fillId="2" borderId="2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5" fillId="2" borderId="2" xfId="0" applyFont="1" applyFill="1" applyBorder="1"/>
    <xf numFmtId="0" fontId="4" fillId="2" borderId="2" xfId="0" applyFont="1" applyFill="1" applyBorder="1" applyAlignment="1">
      <alignment horizontal="center" wrapText="1"/>
    </xf>
    <xf numFmtId="44" fontId="5" fillId="2" borderId="2" xfId="1" applyFont="1" applyFill="1" applyBorder="1"/>
    <xf numFmtId="164" fontId="5" fillId="2" borderId="2" xfId="0" applyNumberFormat="1" applyFont="1" applyFill="1" applyBorder="1"/>
    <xf numFmtId="164" fontId="5" fillId="2" borderId="3" xfId="0" applyNumberFormat="1" applyFont="1" applyFill="1" applyBorder="1"/>
    <xf numFmtId="0" fontId="5" fillId="0" borderId="0" xfId="0" applyFont="1"/>
    <xf numFmtId="0" fontId="7" fillId="3" borderId="4" xfId="0" applyFont="1" applyFill="1" applyBorder="1"/>
    <xf numFmtId="0" fontId="7" fillId="3" borderId="5" xfId="0" applyFont="1" applyFill="1" applyBorder="1" applyAlignment="1">
      <alignment horizontal="center"/>
    </xf>
    <xf numFmtId="0" fontId="7" fillId="3" borderId="5" xfId="0" applyFont="1" applyFill="1" applyBorder="1" applyAlignment="1">
      <alignment horizontal="center" wrapText="1"/>
    </xf>
    <xf numFmtId="0" fontId="7" fillId="3" borderId="5" xfId="0" applyFont="1" applyFill="1" applyBorder="1" applyAlignment="1">
      <alignment wrapText="1"/>
    </xf>
    <xf numFmtId="0" fontId="7" fillId="3" borderId="5" xfId="0" applyFont="1" applyFill="1" applyBorder="1"/>
    <xf numFmtId="0" fontId="3" fillId="3" borderId="5" xfId="0" applyFont="1" applyFill="1" applyBorder="1" applyAlignment="1">
      <alignment horizontal="center" wrapText="1"/>
    </xf>
    <xf numFmtId="44" fontId="7" fillId="3" borderId="5" xfId="1" applyFont="1" applyFill="1" applyBorder="1" applyAlignment="1">
      <alignment wrapText="1"/>
    </xf>
    <xf numFmtId="164" fontId="7" fillId="3" borderId="5" xfId="0" applyNumberFormat="1" applyFont="1" applyFill="1" applyBorder="1" applyAlignment="1">
      <alignment wrapText="1"/>
    </xf>
    <xf numFmtId="164" fontId="7" fillId="3" borderId="6" xfId="0" applyNumberFormat="1" applyFont="1" applyFill="1" applyBorder="1" applyAlignment="1">
      <alignment wrapText="1"/>
    </xf>
    <xf numFmtId="0" fontId="0" fillId="0" borderId="0" xfId="0" applyAlignment="1">
      <alignment horizontal="right"/>
    </xf>
    <xf numFmtId="0" fontId="8" fillId="0" borderId="0" xfId="0" applyFont="1" applyAlignment="1">
      <alignment vertical="center"/>
    </xf>
    <xf numFmtId="44" fontId="0" fillId="0" borderId="0" xfId="1" applyFont="1" applyFill="1" applyBorder="1" applyAlignment="1">
      <alignment horizontal="right"/>
    </xf>
    <xf numFmtId="44" fontId="0" fillId="0" borderId="0" xfId="1" applyFont="1" applyFill="1" applyBorder="1"/>
    <xf numFmtId="0" fontId="0" fillId="0" borderId="0" xfId="0" applyAlignment="1">
      <alignment horizontal="right" wrapText="1"/>
    </xf>
    <xf numFmtId="44" fontId="0" fillId="0" borderId="0" xfId="1" applyFont="1" applyFill="1" applyAlignment="1">
      <alignment wrapText="1"/>
    </xf>
    <xf numFmtId="0" fontId="9" fillId="0" borderId="0" xfId="0" applyFont="1"/>
    <xf numFmtId="0" fontId="9" fillId="0" borderId="0" xfId="0" applyFont="1" applyAlignment="1">
      <alignment vertical="top" wrapText="1"/>
    </xf>
    <xf numFmtId="0" fontId="0" fillId="0" borderId="7" xfId="0" applyBorder="1"/>
    <xf numFmtId="0" fontId="0" fillId="0" borderId="0" xfId="0" applyAlignment="1">
      <alignment wrapText="1"/>
    </xf>
    <xf numFmtId="44" fontId="0" fillId="0" borderId="0" xfId="1" applyFont="1" applyFill="1" applyAlignment="1">
      <alignment horizontal="right"/>
    </xf>
    <xf numFmtId="44" fontId="0" fillId="0" borderId="0" xfId="1" applyFont="1"/>
    <xf numFmtId="0" fontId="0" fillId="0" borderId="0" xfId="0" applyFill="1" applyAlignment="1">
      <alignment horizontal="center"/>
    </xf>
    <xf numFmtId="0" fontId="5" fillId="0" borderId="0" xfId="0" applyFont="1" applyFill="1" applyAlignment="1">
      <alignment horizontal="center"/>
    </xf>
    <xf numFmtId="44" fontId="0" fillId="0" borderId="0" xfId="0" applyNumberFormat="1" applyFill="1"/>
    <xf numFmtId="0" fontId="0" fillId="0" borderId="0" xfId="0" applyFill="1"/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 wrapText="1"/>
    </xf>
    <xf numFmtId="164" fontId="0" fillId="0" borderId="0" xfId="0" applyNumberFormat="1" applyFill="1"/>
    <xf numFmtId="4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W:\EMHS\Revenue%20Integrity\Price%20Transparency\Mayo%20Shoppable%20Services\2024%20Shoppable%20Services\Mayo%20shoppable%20services%202024%20working%20file%20due%20July%201.xlsx" TargetMode="External"/><Relationship Id="rId1" Type="http://schemas.openxmlformats.org/officeDocument/2006/relationships/externalLinkPath" Target="/EMHS/Revenue%20Integrity/Price%20Transparency/Mayo%20Shoppable%20Services/2024%20Shoppable%20Services/Mayo%20shoppable%20services%202024%20working%20file%20due%20July%20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Working file 2024"/>
      <sheetName val=" Shoppable Working File"/>
      <sheetName val="Aetna Working"/>
      <sheetName val="Aetna Med ADV Working"/>
      <sheetName val="Anthem Working"/>
      <sheetName val="Anthem Med ADV WORKING"/>
      <sheetName val="CIGNA Working"/>
      <sheetName val="HARVARD PILGRIM WORKING"/>
      <sheetName val="MARTIN'S POINT WORKING"/>
      <sheetName val="CHO WORKING"/>
      <sheetName val="HUMANA WORKING"/>
      <sheetName val="UHC cml WORKING"/>
      <sheetName val="UCH MED ADV WORKING"/>
      <sheetName val="WELLCARE WORKING"/>
      <sheetName val="Original data"/>
    </sheetNames>
    <sheetDataSet>
      <sheetData sheetId="0" refreshError="1"/>
      <sheetData sheetId="1">
        <row r="3">
          <cell r="H3">
            <v>10004</v>
          </cell>
          <cell r="I3">
            <v>960</v>
          </cell>
          <cell r="J3">
            <v>323</v>
          </cell>
          <cell r="N3">
            <v>41.17</v>
          </cell>
          <cell r="O3">
            <v>48.9</v>
          </cell>
          <cell r="P3">
            <v>55.38</v>
          </cell>
          <cell r="Q3">
            <v>41.075596851840004</v>
          </cell>
          <cell r="R3">
            <v>104.28</v>
          </cell>
          <cell r="S3">
            <v>108.37</v>
          </cell>
          <cell r="T3">
            <v>41.891400000000004</v>
          </cell>
          <cell r="U3">
            <v>64.095129599999993</v>
          </cell>
          <cell r="V3">
            <v>48.24</v>
          </cell>
          <cell r="W3">
            <v>70.34</v>
          </cell>
          <cell r="X3">
            <v>41.04</v>
          </cell>
          <cell r="Y3">
            <v>41.075596851840004</v>
          </cell>
        </row>
        <row r="4">
          <cell r="H4">
            <v>10005</v>
          </cell>
          <cell r="I4">
            <v>960</v>
          </cell>
          <cell r="J4">
            <v>163</v>
          </cell>
          <cell r="N4">
            <v>103.5</v>
          </cell>
          <cell r="O4">
            <v>128.93</v>
          </cell>
          <cell r="P4">
            <v>133.44</v>
          </cell>
          <cell r="Q4">
            <v>71.494821468480012</v>
          </cell>
          <cell r="R4">
            <v>286.85000000000002</v>
          </cell>
          <cell r="S4">
            <v>290.18</v>
          </cell>
          <cell r="T4">
            <v>71.420400000000001</v>
          </cell>
          <cell r="U4">
            <v>158.93859839999996</v>
          </cell>
          <cell r="V4">
            <v>128.06</v>
          </cell>
          <cell r="W4">
            <v>169.12</v>
          </cell>
          <cell r="X4">
            <v>71.14</v>
          </cell>
          <cell r="Y4">
            <v>71.494821468480012</v>
          </cell>
        </row>
        <row r="5">
          <cell r="H5">
            <v>10005</v>
          </cell>
          <cell r="I5">
            <v>960</v>
          </cell>
          <cell r="J5">
            <v>163</v>
          </cell>
          <cell r="N5">
            <v>103.5</v>
          </cell>
          <cell r="O5">
            <v>128.93</v>
          </cell>
          <cell r="P5">
            <v>133.44</v>
          </cell>
          <cell r="Q5">
            <v>71.494821468480012</v>
          </cell>
          <cell r="R5">
            <v>286.85000000000002</v>
          </cell>
          <cell r="S5">
            <v>290.18</v>
          </cell>
          <cell r="T5">
            <v>71.420400000000001</v>
          </cell>
          <cell r="U5">
            <v>158.93859839999996</v>
          </cell>
          <cell r="V5">
            <v>128.06</v>
          </cell>
          <cell r="W5">
            <v>169.12</v>
          </cell>
          <cell r="X5">
            <v>71.14</v>
          </cell>
          <cell r="Y5">
            <v>71.494821468480012</v>
          </cell>
        </row>
        <row r="6">
          <cell r="H6">
            <v>10005</v>
          </cell>
          <cell r="I6">
            <v>960</v>
          </cell>
          <cell r="J6">
            <v>716</v>
          </cell>
          <cell r="N6">
            <v>103.5</v>
          </cell>
          <cell r="O6">
            <v>128.93</v>
          </cell>
          <cell r="P6">
            <v>133.44</v>
          </cell>
          <cell r="Q6">
            <v>71.494821468480012</v>
          </cell>
          <cell r="R6">
            <v>286.85000000000002</v>
          </cell>
          <cell r="S6">
            <v>290.18</v>
          </cell>
          <cell r="T6">
            <v>71.420400000000001</v>
          </cell>
          <cell r="U6">
            <v>158.93859839999996</v>
          </cell>
          <cell r="V6">
            <v>128.06</v>
          </cell>
          <cell r="W6">
            <v>169.12</v>
          </cell>
          <cell r="X6">
            <v>71.14</v>
          </cell>
          <cell r="Y6">
            <v>71.494821468480012</v>
          </cell>
        </row>
        <row r="7">
          <cell r="H7">
            <v>10006</v>
          </cell>
          <cell r="I7">
            <v>960</v>
          </cell>
          <cell r="J7">
            <v>290</v>
          </cell>
          <cell r="N7">
            <v>47.63</v>
          </cell>
          <cell r="O7">
            <v>58.16</v>
          </cell>
          <cell r="P7">
            <v>63.56</v>
          </cell>
          <cell r="Q7">
            <v>48.702006096000005</v>
          </cell>
          <cell r="R7">
            <v>123.66</v>
          </cell>
          <cell r="S7">
            <v>127.63</v>
          </cell>
          <cell r="T7">
            <v>49.735199999999999</v>
          </cell>
          <cell r="U7">
            <v>73.622783999999982</v>
          </cell>
          <cell r="V7">
            <v>57.25</v>
          </cell>
          <cell r="W7">
            <v>81.41</v>
          </cell>
          <cell r="X7">
            <v>48.67</v>
          </cell>
          <cell r="Y7">
            <v>48.702006096000005</v>
          </cell>
        </row>
        <row r="8">
          <cell r="H8">
            <v>10007</v>
          </cell>
          <cell r="I8">
            <v>960</v>
          </cell>
          <cell r="J8">
            <v>339</v>
          </cell>
          <cell r="N8">
            <v>238.97</v>
          </cell>
          <cell r="O8">
            <v>288.7</v>
          </cell>
          <cell r="P8">
            <v>300.70999999999998</v>
          </cell>
          <cell r="Q8">
            <v>86.232276641760009</v>
          </cell>
          <cell r="R8">
            <v>633.47</v>
          </cell>
          <cell r="S8">
            <v>634.53</v>
          </cell>
          <cell r="T8">
            <v>90.239400000000003</v>
          </cell>
          <cell r="U8">
            <v>365.08239359999999</v>
          </cell>
          <cell r="V8">
            <v>277.14</v>
          </cell>
          <cell r="W8">
            <v>377.08</v>
          </cell>
          <cell r="X8">
            <v>87.66</v>
          </cell>
          <cell r="Y8">
            <v>86.232276641760009</v>
          </cell>
        </row>
        <row r="9">
          <cell r="H9">
            <v>10007</v>
          </cell>
          <cell r="I9">
            <v>960</v>
          </cell>
          <cell r="J9">
            <v>401</v>
          </cell>
          <cell r="N9">
            <v>238.97</v>
          </cell>
          <cell r="O9">
            <v>288.7</v>
          </cell>
          <cell r="P9">
            <v>300.70999999999998</v>
          </cell>
          <cell r="Q9">
            <v>86.232276641760009</v>
          </cell>
          <cell r="R9">
            <v>633.47</v>
          </cell>
          <cell r="S9">
            <v>634.53</v>
          </cell>
          <cell r="T9">
            <v>90.239400000000003</v>
          </cell>
          <cell r="U9">
            <v>365.08239359999999</v>
          </cell>
          <cell r="V9">
            <v>277.14</v>
          </cell>
          <cell r="W9">
            <v>377.08</v>
          </cell>
          <cell r="X9">
            <v>87.66</v>
          </cell>
          <cell r="Y9">
            <v>86.232276641760009</v>
          </cell>
        </row>
        <row r="10">
          <cell r="H10">
            <v>10008</v>
          </cell>
          <cell r="I10">
            <v>960</v>
          </cell>
          <cell r="J10">
            <v>323</v>
          </cell>
          <cell r="N10">
            <v>135.61000000000001</v>
          </cell>
          <cell r="O10">
            <v>153.97</v>
          </cell>
          <cell r="P10">
            <v>169.5</v>
          </cell>
          <cell r="Q10">
            <v>50.868191136480007</v>
          </cell>
          <cell r="R10">
            <v>345.55</v>
          </cell>
          <cell r="S10">
            <v>307.29000000000002</v>
          </cell>
          <cell r="T10">
            <v>57.650400000000005</v>
          </cell>
          <cell r="U10">
            <v>207.44302079999997</v>
          </cell>
          <cell r="V10">
            <v>134.51</v>
          </cell>
          <cell r="W10">
            <v>213.02</v>
          </cell>
          <cell r="X10">
            <v>55.44</v>
          </cell>
          <cell r="Y10">
            <v>50.868191136480007</v>
          </cell>
        </row>
        <row r="11">
          <cell r="H11">
            <v>10009</v>
          </cell>
          <cell r="I11">
            <v>960</v>
          </cell>
          <cell r="J11">
            <v>339</v>
          </cell>
          <cell r="N11">
            <v>378.26</v>
          </cell>
          <cell r="O11">
            <v>442.1</v>
          </cell>
          <cell r="P11">
            <v>492.13</v>
          </cell>
          <cell r="Q11">
            <v>106.21530771647998</v>
          </cell>
          <cell r="R11">
            <v>954.9</v>
          </cell>
          <cell r="S11">
            <v>931.14</v>
          </cell>
          <cell r="T11">
            <v>110.24160000000001</v>
          </cell>
          <cell r="U11">
            <v>576.85616639999989</v>
          </cell>
          <cell r="V11">
            <v>406.21</v>
          </cell>
          <cell r="W11">
            <v>615.5</v>
          </cell>
          <cell r="X11">
            <v>107.1</v>
          </cell>
          <cell r="Y11">
            <v>106.21530771647998</v>
          </cell>
        </row>
        <row r="12">
          <cell r="H12">
            <v>10009</v>
          </cell>
          <cell r="I12">
            <v>960</v>
          </cell>
          <cell r="J12">
            <v>892</v>
          </cell>
          <cell r="N12">
            <v>378.26</v>
          </cell>
          <cell r="O12">
            <v>442.1</v>
          </cell>
          <cell r="P12">
            <v>492.13</v>
          </cell>
          <cell r="Q12">
            <v>106.21530771647998</v>
          </cell>
          <cell r="R12">
            <v>954.9</v>
          </cell>
          <cell r="S12">
            <v>931.14</v>
          </cell>
          <cell r="T12">
            <v>110.24160000000001</v>
          </cell>
          <cell r="U12">
            <v>576.85616639999989</v>
          </cell>
          <cell r="V12">
            <v>406.21</v>
          </cell>
          <cell r="W12">
            <v>615.5</v>
          </cell>
          <cell r="X12">
            <v>107.1</v>
          </cell>
          <cell r="Y12">
            <v>106.21530771647998</v>
          </cell>
        </row>
        <row r="13">
          <cell r="H13">
            <v>10010</v>
          </cell>
          <cell r="I13">
            <v>960</v>
          </cell>
          <cell r="J13">
            <v>390</v>
          </cell>
          <cell r="N13">
            <v>227.56</v>
          </cell>
          <cell r="O13">
            <v>262.14999999999998</v>
          </cell>
          <cell r="P13">
            <v>296.62</v>
          </cell>
          <cell r="Q13">
            <v>70.066252332959991</v>
          </cell>
          <cell r="R13">
            <v>559.92999999999995</v>
          </cell>
          <cell r="S13">
            <v>510.49</v>
          </cell>
          <cell r="T13">
            <v>80.1006</v>
          </cell>
          <cell r="U13">
            <v>347.32631039999995</v>
          </cell>
          <cell r="V13">
            <v>223.26</v>
          </cell>
          <cell r="W13">
            <v>371.77</v>
          </cell>
          <cell r="X13">
            <v>77.040000000000006</v>
          </cell>
          <cell r="Y13">
            <v>70.066252332959991</v>
          </cell>
        </row>
        <row r="14">
          <cell r="H14">
            <v>10011</v>
          </cell>
          <cell r="I14">
            <v>960</v>
          </cell>
          <cell r="J14">
            <v>401</v>
          </cell>
          <cell r="N14">
            <v>372.65</v>
          </cell>
          <cell r="O14" t="str">
            <v>N/A</v>
          </cell>
          <cell r="P14">
            <v>576.6</v>
          </cell>
          <cell r="Q14">
            <v>0</v>
          </cell>
          <cell r="R14">
            <v>666.13</v>
          </cell>
          <cell r="S14">
            <v>693.01</v>
          </cell>
          <cell r="T14" t="str">
            <v>N/A</v>
          </cell>
          <cell r="U14">
            <v>0</v>
          </cell>
          <cell r="V14">
            <v>304.32</v>
          </cell>
          <cell r="W14">
            <v>592.33000000000004</v>
          </cell>
          <cell r="X14">
            <v>310.45</v>
          </cell>
          <cell r="Y14">
            <v>0</v>
          </cell>
        </row>
        <row r="15">
          <cell r="H15">
            <v>10012</v>
          </cell>
          <cell r="I15">
            <v>960</v>
          </cell>
          <cell r="J15">
            <v>310</v>
          </cell>
          <cell r="N15">
            <v>225.11</v>
          </cell>
          <cell r="O15" t="str">
            <v>N/A</v>
          </cell>
          <cell r="P15">
            <v>347.53</v>
          </cell>
          <cell r="Q15">
            <v>0</v>
          </cell>
          <cell r="R15">
            <v>378.22</v>
          </cell>
          <cell r="S15">
            <v>394.26</v>
          </cell>
          <cell r="T15" t="str">
            <v>N/A</v>
          </cell>
          <cell r="U15">
            <v>0</v>
          </cell>
          <cell r="V15">
            <v>173.1</v>
          </cell>
          <cell r="W15">
            <v>357.87</v>
          </cell>
          <cell r="X15">
            <v>176.28</v>
          </cell>
          <cell r="Y15">
            <v>0</v>
          </cell>
        </row>
        <row r="16">
          <cell r="H16">
            <v>10021</v>
          </cell>
          <cell r="I16">
            <v>960</v>
          </cell>
          <cell r="J16">
            <v>374</v>
          </cell>
          <cell r="N16">
            <v>78.67</v>
          </cell>
          <cell r="O16">
            <v>97.09</v>
          </cell>
          <cell r="P16">
            <v>103.33</v>
          </cell>
          <cell r="Q16">
            <v>53.141527503360003</v>
          </cell>
          <cell r="R16">
            <v>210.89</v>
          </cell>
          <cell r="S16">
            <v>217.46</v>
          </cell>
          <cell r="T16">
            <v>53.968199999999996</v>
          </cell>
          <cell r="U16">
            <v>121.26105599999998</v>
          </cell>
          <cell r="V16">
            <v>95.65</v>
          </cell>
          <cell r="W16">
            <v>163.46</v>
          </cell>
          <cell r="X16">
            <v>52.34</v>
          </cell>
          <cell r="Y16">
            <v>53.141527503360003</v>
          </cell>
        </row>
        <row r="17">
          <cell r="H17">
            <v>10040</v>
          </cell>
          <cell r="I17">
            <v>960</v>
          </cell>
          <cell r="J17">
            <v>250</v>
          </cell>
          <cell r="N17">
            <v>87.92</v>
          </cell>
          <cell r="O17">
            <v>109.63</v>
          </cell>
          <cell r="P17">
            <v>114.86</v>
          </cell>
          <cell r="Q17">
            <v>50.283352284000003</v>
          </cell>
          <cell r="R17">
            <v>242.01</v>
          </cell>
          <cell r="S17">
            <v>248.83</v>
          </cell>
          <cell r="T17">
            <v>51.091800000000006</v>
          </cell>
          <cell r="U17">
            <v>134.68638719999998</v>
          </cell>
          <cell r="V17">
            <v>109.1</v>
          </cell>
          <cell r="W17">
            <v>135.13999999999999</v>
          </cell>
          <cell r="X17">
            <v>49.68</v>
          </cell>
          <cell r="Y17">
            <v>50.283352284000003</v>
          </cell>
        </row>
        <row r="18">
          <cell r="H18">
            <v>10060</v>
          </cell>
          <cell r="I18">
            <v>960</v>
          </cell>
          <cell r="J18">
            <v>333</v>
          </cell>
          <cell r="N18">
            <v>96.94</v>
          </cell>
          <cell r="O18">
            <v>116.66</v>
          </cell>
          <cell r="P18">
            <v>125.26</v>
          </cell>
          <cell r="Q18">
            <v>101.17573888128003</v>
          </cell>
          <cell r="R18">
            <v>258.32</v>
          </cell>
          <cell r="S18">
            <v>268.07</v>
          </cell>
          <cell r="T18">
            <v>99.490800000000007</v>
          </cell>
          <cell r="U18">
            <v>148.97786879999998</v>
          </cell>
          <cell r="V18">
            <v>118.21</v>
          </cell>
          <cell r="W18">
            <v>155.99</v>
          </cell>
          <cell r="X18">
            <v>99</v>
          </cell>
          <cell r="Y18">
            <v>101.17573888128003</v>
          </cell>
        </row>
        <row r="19">
          <cell r="H19">
            <v>11042</v>
          </cell>
          <cell r="I19">
            <v>960</v>
          </cell>
          <cell r="J19">
            <v>230</v>
          </cell>
          <cell r="N19">
            <v>100.76</v>
          </cell>
          <cell r="O19">
            <v>122.17</v>
          </cell>
          <cell r="P19">
            <v>128.61000000000001</v>
          </cell>
          <cell r="Q19">
            <v>57.630822430079995</v>
          </cell>
          <cell r="R19">
            <v>271</v>
          </cell>
          <cell r="S19">
            <v>275.20999999999998</v>
          </cell>
          <cell r="T19">
            <v>58.782600000000002</v>
          </cell>
          <cell r="U19">
            <v>154.60784639999997</v>
          </cell>
          <cell r="V19">
            <v>120.6</v>
          </cell>
          <cell r="W19">
            <v>154.35</v>
          </cell>
          <cell r="X19">
            <v>57.24</v>
          </cell>
          <cell r="Y19">
            <v>57.630822430079995</v>
          </cell>
        </row>
        <row r="20">
          <cell r="H20">
            <v>11055</v>
          </cell>
          <cell r="I20">
            <v>960</v>
          </cell>
          <cell r="J20">
            <v>96</v>
          </cell>
          <cell r="N20">
            <v>50.54</v>
          </cell>
          <cell r="O20">
            <v>65.14</v>
          </cell>
          <cell r="P20">
            <v>59.1</v>
          </cell>
          <cell r="Q20">
            <v>15.50030348736</v>
          </cell>
          <cell r="R20">
            <v>151.87</v>
          </cell>
          <cell r="S20">
            <v>153.28</v>
          </cell>
          <cell r="T20">
            <v>15.942600000000001</v>
          </cell>
          <cell r="U20">
            <v>77.08738559999999</v>
          </cell>
          <cell r="V20">
            <v>66.72</v>
          </cell>
          <cell r="W20">
            <v>62.82</v>
          </cell>
          <cell r="X20">
            <v>15.5</v>
          </cell>
          <cell r="Y20">
            <v>15.50030348736</v>
          </cell>
        </row>
        <row r="21">
          <cell r="H21">
            <v>11300</v>
          </cell>
          <cell r="I21">
            <v>960</v>
          </cell>
          <cell r="J21">
            <v>225</v>
          </cell>
          <cell r="N21">
            <v>80.52</v>
          </cell>
          <cell r="O21">
            <v>96.65</v>
          </cell>
          <cell r="P21">
            <v>102.96</v>
          </cell>
          <cell r="Q21">
            <v>32.949724166880003</v>
          </cell>
          <cell r="R21">
            <v>214.85</v>
          </cell>
          <cell r="S21">
            <v>217.46</v>
          </cell>
          <cell r="T21">
            <v>33.058199999999999</v>
          </cell>
          <cell r="U21">
            <v>122.99335679999999</v>
          </cell>
          <cell r="V21">
            <v>94.87</v>
          </cell>
          <cell r="W21">
            <v>127.44</v>
          </cell>
          <cell r="X21">
            <v>32.6</v>
          </cell>
          <cell r="Y21">
            <v>32.949724166880003</v>
          </cell>
        </row>
        <row r="22">
          <cell r="H22">
            <v>11310</v>
          </cell>
          <cell r="I22">
            <v>960</v>
          </cell>
          <cell r="J22">
            <v>237</v>
          </cell>
          <cell r="N22">
            <v>93.07</v>
          </cell>
          <cell r="O22">
            <v>111.43</v>
          </cell>
          <cell r="P22">
            <v>120.06</v>
          </cell>
          <cell r="Q22">
            <v>44.2915192416</v>
          </cell>
          <cell r="R22">
            <v>244.81</v>
          </cell>
          <cell r="S22">
            <v>250.25</v>
          </cell>
          <cell r="T22">
            <v>44.625</v>
          </cell>
          <cell r="U22">
            <v>142.48174079999998</v>
          </cell>
          <cell r="V22">
            <v>109.36</v>
          </cell>
          <cell r="W22">
            <v>149.02000000000001</v>
          </cell>
          <cell r="X22">
            <v>43.39</v>
          </cell>
          <cell r="Y22">
            <v>44.2915192416</v>
          </cell>
        </row>
        <row r="23">
          <cell r="H23">
            <v>11404</v>
          </cell>
          <cell r="I23">
            <v>960</v>
          </cell>
          <cell r="J23">
            <v>633</v>
          </cell>
          <cell r="N23">
            <v>177.6</v>
          </cell>
          <cell r="O23">
            <v>213.28</v>
          </cell>
          <cell r="P23">
            <v>233.06</v>
          </cell>
          <cell r="Q23">
            <v>157.44677641440001</v>
          </cell>
          <cell r="R23">
            <v>466.02</v>
          </cell>
          <cell r="S23">
            <v>480.54</v>
          </cell>
          <cell r="T23">
            <v>156.81480000000002</v>
          </cell>
          <cell r="U23">
            <v>274.56967679999997</v>
          </cell>
          <cell r="V23">
            <v>210.48</v>
          </cell>
          <cell r="W23">
            <v>287.2</v>
          </cell>
          <cell r="X23">
            <v>154.34</v>
          </cell>
          <cell r="Y23">
            <v>157.44677641440001</v>
          </cell>
        </row>
        <row r="24">
          <cell r="H24">
            <v>11406</v>
          </cell>
          <cell r="I24">
            <v>960</v>
          </cell>
          <cell r="J24">
            <v>959</v>
          </cell>
          <cell r="N24">
            <v>252.69</v>
          </cell>
          <cell r="O24">
            <v>302.74</v>
          </cell>
          <cell r="P24">
            <v>335.27</v>
          </cell>
          <cell r="Q24">
            <v>237.02046224400004</v>
          </cell>
          <cell r="R24">
            <v>657.48</v>
          </cell>
          <cell r="S24">
            <v>681.6</v>
          </cell>
          <cell r="T24">
            <v>238.4862</v>
          </cell>
          <cell r="U24">
            <v>392.7992064</v>
          </cell>
          <cell r="V24">
            <v>298.62</v>
          </cell>
          <cell r="W24">
            <v>414.19</v>
          </cell>
          <cell r="X24">
            <v>234.06</v>
          </cell>
          <cell r="Y24">
            <v>237.02046224400004</v>
          </cell>
        </row>
        <row r="25">
          <cell r="H25">
            <v>11422</v>
          </cell>
          <cell r="I25">
            <v>960</v>
          </cell>
          <cell r="J25">
            <v>606</v>
          </cell>
          <cell r="N25">
            <v>143.65</v>
          </cell>
          <cell r="O25">
            <v>171.19</v>
          </cell>
          <cell r="P25">
            <v>188.08</v>
          </cell>
          <cell r="Q25">
            <v>130.27423698767998</v>
          </cell>
          <cell r="R25">
            <v>373.62</v>
          </cell>
          <cell r="S25">
            <v>384.29</v>
          </cell>
          <cell r="T25">
            <v>129.8664</v>
          </cell>
          <cell r="U25">
            <v>221.30142720000001</v>
          </cell>
          <cell r="V25">
            <v>168.81</v>
          </cell>
          <cell r="W25">
            <v>231.69</v>
          </cell>
          <cell r="X25">
            <v>127.52</v>
          </cell>
          <cell r="Y25">
            <v>130.27423698767998</v>
          </cell>
        </row>
        <row r="26">
          <cell r="H26">
            <v>11440</v>
          </cell>
          <cell r="I26">
            <v>960</v>
          </cell>
          <cell r="J26">
            <v>356</v>
          </cell>
          <cell r="N26">
            <v>112.28</v>
          </cell>
          <cell r="O26">
            <v>135.65</v>
          </cell>
          <cell r="P26">
            <v>145.33000000000001</v>
          </cell>
          <cell r="Q26">
            <v>101.64374822303999</v>
          </cell>
          <cell r="R26">
            <v>300.26</v>
          </cell>
          <cell r="S26">
            <v>307.29000000000002</v>
          </cell>
          <cell r="T26">
            <v>99.684600000000003</v>
          </cell>
          <cell r="U26">
            <v>171.93085439999999</v>
          </cell>
          <cell r="V26">
            <v>134.61000000000001</v>
          </cell>
          <cell r="W26">
            <v>177.84</v>
          </cell>
          <cell r="X26">
            <v>98.8</v>
          </cell>
          <cell r="Y26">
            <v>101.64374822303999</v>
          </cell>
        </row>
        <row r="27">
          <cell r="H27">
            <v>11441</v>
          </cell>
          <cell r="I27">
            <v>960</v>
          </cell>
          <cell r="J27">
            <v>448</v>
          </cell>
          <cell r="N27">
            <v>137.47999999999999</v>
          </cell>
          <cell r="O27">
            <v>164.87</v>
          </cell>
          <cell r="P27">
            <v>179.53</v>
          </cell>
          <cell r="Q27">
            <v>127.54256946336</v>
          </cell>
          <cell r="R27">
            <v>363.23</v>
          </cell>
          <cell r="S27">
            <v>372.89</v>
          </cell>
          <cell r="T27">
            <v>125.98020000000001</v>
          </cell>
          <cell r="U27">
            <v>211.34069759999997</v>
          </cell>
          <cell r="V27">
            <v>163.68</v>
          </cell>
          <cell r="W27">
            <v>221.68</v>
          </cell>
          <cell r="X27">
            <v>124.59</v>
          </cell>
          <cell r="Y27">
            <v>127.54256946336</v>
          </cell>
        </row>
        <row r="28">
          <cell r="H28">
            <v>11443</v>
          </cell>
          <cell r="I28">
            <v>960</v>
          </cell>
          <cell r="J28">
            <v>604</v>
          </cell>
          <cell r="N28">
            <v>181.02</v>
          </cell>
          <cell r="O28">
            <v>217.09</v>
          </cell>
          <cell r="P28">
            <v>238.63</v>
          </cell>
          <cell r="Q28">
            <v>171.69133548624001</v>
          </cell>
          <cell r="R28">
            <v>472.92</v>
          </cell>
          <cell r="S28">
            <v>488.39</v>
          </cell>
          <cell r="T28">
            <v>171.24779999999998</v>
          </cell>
          <cell r="U28">
            <v>279.333504</v>
          </cell>
          <cell r="V28">
            <v>214.94</v>
          </cell>
          <cell r="W28">
            <v>296.56</v>
          </cell>
          <cell r="X28">
            <v>168.38</v>
          </cell>
          <cell r="Y28">
            <v>171.69133548624001</v>
          </cell>
        </row>
        <row r="29">
          <cell r="H29">
            <v>11602</v>
          </cell>
          <cell r="I29">
            <v>960</v>
          </cell>
          <cell r="J29">
            <v>611</v>
          </cell>
          <cell r="N29">
            <v>197.99</v>
          </cell>
          <cell r="O29">
            <v>233.73</v>
          </cell>
          <cell r="P29">
            <v>262.42</v>
          </cell>
          <cell r="Q29">
            <v>155.09636022239999</v>
          </cell>
          <cell r="R29">
            <v>507.86</v>
          </cell>
          <cell r="S29">
            <v>523.30999999999995</v>
          </cell>
          <cell r="T29">
            <v>155.63160000000002</v>
          </cell>
          <cell r="U29">
            <v>304.01879039999994</v>
          </cell>
          <cell r="V29">
            <v>230.26</v>
          </cell>
          <cell r="W29">
            <v>327.66000000000003</v>
          </cell>
          <cell r="X29">
            <v>152.25</v>
          </cell>
          <cell r="Y29">
            <v>155.09636022239999</v>
          </cell>
        </row>
        <row r="30">
          <cell r="H30">
            <v>11603</v>
          </cell>
          <cell r="I30">
            <v>960</v>
          </cell>
          <cell r="J30">
            <v>730</v>
          </cell>
          <cell r="N30">
            <v>225.27</v>
          </cell>
          <cell r="O30">
            <v>266.11</v>
          </cell>
          <cell r="P30">
            <v>299.95999999999998</v>
          </cell>
          <cell r="Q30">
            <v>185.74163957279998</v>
          </cell>
          <cell r="R30">
            <v>576.75</v>
          </cell>
          <cell r="S30">
            <v>596.76</v>
          </cell>
          <cell r="T30">
            <v>186.09899999999999</v>
          </cell>
          <cell r="U30">
            <v>346.46015999999997</v>
          </cell>
          <cell r="V30">
            <v>262.76</v>
          </cell>
          <cell r="W30">
            <v>375</v>
          </cell>
          <cell r="X30">
            <v>182.1</v>
          </cell>
          <cell r="Y30">
            <v>185.74163957279998</v>
          </cell>
        </row>
        <row r="31">
          <cell r="H31">
            <v>11604</v>
          </cell>
          <cell r="I31">
            <v>960</v>
          </cell>
          <cell r="J31">
            <v>805</v>
          </cell>
          <cell r="N31">
            <v>250.94</v>
          </cell>
          <cell r="O31">
            <v>296.58</v>
          </cell>
          <cell r="P31">
            <v>332.67</v>
          </cell>
          <cell r="Q31">
            <v>204.41949836207999</v>
          </cell>
          <cell r="R31">
            <v>642.30999999999995</v>
          </cell>
          <cell r="S31">
            <v>664.48</v>
          </cell>
          <cell r="T31">
            <v>205.6626</v>
          </cell>
          <cell r="U31">
            <v>386.73615359999997</v>
          </cell>
          <cell r="V31">
            <v>292.42</v>
          </cell>
          <cell r="W31">
            <v>416.75</v>
          </cell>
          <cell r="X31">
            <v>200.77</v>
          </cell>
          <cell r="Y31">
            <v>204.41949836207999</v>
          </cell>
        </row>
        <row r="32">
          <cell r="H32">
            <v>11606</v>
          </cell>
          <cell r="I32">
            <v>960</v>
          </cell>
          <cell r="J32">
            <v>1208</v>
          </cell>
          <cell r="N32">
            <v>357.99</v>
          </cell>
          <cell r="O32">
            <v>424.47</v>
          </cell>
          <cell r="P32">
            <v>477.63</v>
          </cell>
          <cell r="Q32">
            <v>302.92820616431993</v>
          </cell>
          <cell r="R32">
            <v>919.8</v>
          </cell>
          <cell r="S32">
            <v>955.37</v>
          </cell>
          <cell r="T32">
            <v>306.38760000000002</v>
          </cell>
          <cell r="U32">
            <v>554.76933120000001</v>
          </cell>
          <cell r="V32">
            <v>419.97</v>
          </cell>
          <cell r="W32">
            <v>597.04</v>
          </cell>
          <cell r="X32">
            <v>300.2</v>
          </cell>
          <cell r="Y32">
            <v>302.92820616431993</v>
          </cell>
        </row>
        <row r="33">
          <cell r="H33">
            <v>11719</v>
          </cell>
          <cell r="I33">
            <v>960</v>
          </cell>
          <cell r="J33">
            <v>51</v>
          </cell>
          <cell r="N33">
            <v>12.75</v>
          </cell>
          <cell r="O33">
            <v>13.37</v>
          </cell>
          <cell r="P33">
            <v>15.24</v>
          </cell>
          <cell r="Q33">
            <v>7.3523092382400002</v>
          </cell>
          <cell r="R33">
            <v>28.79</v>
          </cell>
          <cell r="S33">
            <v>29.95</v>
          </cell>
          <cell r="T33">
            <v>7.5582000000000003</v>
          </cell>
          <cell r="U33">
            <v>17.323007999999998</v>
          </cell>
          <cell r="V33">
            <v>13.34</v>
          </cell>
          <cell r="W33">
            <v>18.510000000000002</v>
          </cell>
          <cell r="X33">
            <v>7.35</v>
          </cell>
          <cell r="Y33">
            <v>7.3523092382400002</v>
          </cell>
        </row>
        <row r="34">
          <cell r="H34">
            <v>11720</v>
          </cell>
          <cell r="I34">
            <v>960</v>
          </cell>
          <cell r="J34">
            <v>65</v>
          </cell>
          <cell r="N34">
            <v>29.58</v>
          </cell>
          <cell r="O34">
            <v>31.19</v>
          </cell>
          <cell r="P34">
            <v>34.94</v>
          </cell>
          <cell r="Q34">
            <v>14.150542424160001</v>
          </cell>
          <cell r="R34">
            <v>66.989999999999995</v>
          </cell>
          <cell r="S34">
            <v>69.88</v>
          </cell>
          <cell r="T34">
            <v>14.555400000000001</v>
          </cell>
          <cell r="U34">
            <v>40.2759936</v>
          </cell>
          <cell r="V34">
            <v>30.74</v>
          </cell>
          <cell r="W34">
            <v>42.91</v>
          </cell>
          <cell r="X34">
            <v>14.15</v>
          </cell>
          <cell r="Y34">
            <v>14.150542424160001</v>
          </cell>
        </row>
        <row r="35">
          <cell r="H35">
            <v>11721</v>
          </cell>
          <cell r="I35">
            <v>960</v>
          </cell>
          <cell r="J35">
            <v>119</v>
          </cell>
          <cell r="N35">
            <v>40.94</v>
          </cell>
          <cell r="O35">
            <v>42.31</v>
          </cell>
          <cell r="P35">
            <v>47.95</v>
          </cell>
          <cell r="Q35">
            <v>23.318893820160003</v>
          </cell>
          <cell r="R35">
            <v>91.08</v>
          </cell>
          <cell r="S35">
            <v>94.11</v>
          </cell>
          <cell r="T35">
            <v>23.980200000000004</v>
          </cell>
          <cell r="U35">
            <v>55.866700799999997</v>
          </cell>
          <cell r="V35">
            <v>41.88</v>
          </cell>
          <cell r="W35">
            <v>60.1</v>
          </cell>
          <cell r="X35">
            <v>23.32</v>
          </cell>
          <cell r="Y35">
            <v>23.318893820160003</v>
          </cell>
        </row>
        <row r="36">
          <cell r="H36">
            <v>11983</v>
          </cell>
          <cell r="I36">
            <v>960</v>
          </cell>
          <cell r="J36">
            <v>754</v>
          </cell>
          <cell r="N36">
            <v>115.43</v>
          </cell>
          <cell r="O36">
            <v>137.53</v>
          </cell>
          <cell r="P36">
            <v>243.84</v>
          </cell>
          <cell r="Q36">
            <v>99.633105430560008</v>
          </cell>
          <cell r="R36">
            <v>291.52</v>
          </cell>
          <cell r="S36">
            <v>303.72000000000003</v>
          </cell>
          <cell r="T36">
            <v>101.2962</v>
          </cell>
          <cell r="U36">
            <v>179.72620799999999</v>
          </cell>
          <cell r="V36">
            <v>133.87</v>
          </cell>
          <cell r="W36">
            <v>297.83999999999997</v>
          </cell>
          <cell r="X36">
            <v>98.72</v>
          </cell>
          <cell r="Y36">
            <v>99.633105430560008</v>
          </cell>
        </row>
        <row r="37">
          <cell r="H37">
            <v>12001</v>
          </cell>
          <cell r="I37">
            <v>960</v>
          </cell>
          <cell r="J37">
            <v>412</v>
          </cell>
          <cell r="N37">
            <v>72.2</v>
          </cell>
          <cell r="O37">
            <v>88.18</v>
          </cell>
          <cell r="P37">
            <v>94.04</v>
          </cell>
          <cell r="Q37">
            <v>43.182675838080002</v>
          </cell>
          <cell r="R37">
            <v>194.06</v>
          </cell>
          <cell r="S37">
            <v>201.77</v>
          </cell>
          <cell r="T37">
            <v>43.288800000000002</v>
          </cell>
          <cell r="U37">
            <v>111.73340159999999</v>
          </cell>
          <cell r="V37">
            <v>88.03</v>
          </cell>
          <cell r="W37">
            <v>117.89</v>
          </cell>
          <cell r="X37">
            <v>42.85</v>
          </cell>
          <cell r="Y37">
            <v>43.182675838080002</v>
          </cell>
        </row>
        <row r="38">
          <cell r="H38">
            <v>12002</v>
          </cell>
          <cell r="I38">
            <v>960</v>
          </cell>
          <cell r="J38">
            <v>539</v>
          </cell>
          <cell r="N38">
            <v>88.07</v>
          </cell>
          <cell r="O38">
            <v>106.91</v>
          </cell>
          <cell r="P38">
            <v>114.48</v>
          </cell>
          <cell r="Q38">
            <v>56.554124424479994</v>
          </cell>
          <cell r="R38">
            <v>233.22</v>
          </cell>
          <cell r="S38">
            <v>243.84</v>
          </cell>
          <cell r="T38">
            <v>57.272999999999996</v>
          </cell>
          <cell r="U38">
            <v>136.85176319999999</v>
          </cell>
          <cell r="V38">
            <v>106.66</v>
          </cell>
          <cell r="W38">
            <v>143.88</v>
          </cell>
          <cell r="X38">
            <v>56.22</v>
          </cell>
          <cell r="Y38">
            <v>56.554124424479994</v>
          </cell>
        </row>
        <row r="39">
          <cell r="H39">
            <v>12004</v>
          </cell>
          <cell r="I39">
            <v>960</v>
          </cell>
          <cell r="J39">
            <v>665</v>
          </cell>
          <cell r="N39">
            <v>102.71</v>
          </cell>
          <cell r="O39">
            <v>124.47</v>
          </cell>
          <cell r="P39">
            <v>134.18</v>
          </cell>
          <cell r="Q39">
            <v>70.238385754080014</v>
          </cell>
          <cell r="R39">
            <v>270.25</v>
          </cell>
          <cell r="S39">
            <v>283.06</v>
          </cell>
          <cell r="T39">
            <v>71.349000000000004</v>
          </cell>
          <cell r="U39">
            <v>159.80474879999997</v>
          </cell>
          <cell r="V39">
            <v>124.06</v>
          </cell>
          <cell r="W39">
            <v>169.72</v>
          </cell>
          <cell r="X39">
            <v>69.599999999999994</v>
          </cell>
          <cell r="Y39">
            <v>70.238385754080014</v>
          </cell>
        </row>
        <row r="40">
          <cell r="H40">
            <v>12005</v>
          </cell>
          <cell r="I40">
            <v>960</v>
          </cell>
          <cell r="J40">
            <v>869</v>
          </cell>
          <cell r="N40">
            <v>135.6</v>
          </cell>
          <cell r="O40">
            <v>166.37</v>
          </cell>
          <cell r="P40">
            <v>174.33</v>
          </cell>
          <cell r="Q40">
            <v>91.120796671680012</v>
          </cell>
          <cell r="R40">
            <v>364.33</v>
          </cell>
          <cell r="S40">
            <v>378.59</v>
          </cell>
          <cell r="T40">
            <v>93.635999999999996</v>
          </cell>
          <cell r="U40">
            <v>211.34069759999997</v>
          </cell>
          <cell r="V40">
            <v>166</v>
          </cell>
          <cell r="W40">
            <v>214.52</v>
          </cell>
          <cell r="X40">
            <v>90.96</v>
          </cell>
          <cell r="Y40">
            <v>91.120796671680012</v>
          </cell>
        </row>
        <row r="41">
          <cell r="H41">
            <v>12006</v>
          </cell>
          <cell r="I41">
            <v>960</v>
          </cell>
          <cell r="J41">
            <v>1067</v>
          </cell>
          <cell r="N41">
            <v>159.94</v>
          </cell>
          <cell r="O41">
            <v>194.53</v>
          </cell>
          <cell r="P41">
            <v>205.92</v>
          </cell>
          <cell r="Q41">
            <v>112.04261162544</v>
          </cell>
          <cell r="R41">
            <v>425.41</v>
          </cell>
          <cell r="S41">
            <v>439.91</v>
          </cell>
          <cell r="T41">
            <v>114.36240000000001</v>
          </cell>
          <cell r="U41">
            <v>249.45131519999998</v>
          </cell>
          <cell r="V41">
            <v>192.96</v>
          </cell>
          <cell r="W41">
            <v>254.38</v>
          </cell>
          <cell r="X41">
            <v>111.65</v>
          </cell>
          <cell r="Y41">
            <v>112.04261162544</v>
          </cell>
        </row>
        <row r="42">
          <cell r="H42">
            <v>12007</v>
          </cell>
          <cell r="I42">
            <v>960</v>
          </cell>
          <cell r="J42">
            <v>1329</v>
          </cell>
          <cell r="N42">
            <v>182.56</v>
          </cell>
          <cell r="O42">
            <v>221.55</v>
          </cell>
          <cell r="P42">
            <v>236.77</v>
          </cell>
          <cell r="Q42">
            <v>139.11560401343999</v>
          </cell>
          <cell r="R42">
            <v>477.78</v>
          </cell>
          <cell r="S42">
            <v>495.51</v>
          </cell>
          <cell r="T42">
            <v>142.56540000000001</v>
          </cell>
          <cell r="U42">
            <v>284.96348159999997</v>
          </cell>
          <cell r="V42">
            <v>217.66</v>
          </cell>
          <cell r="W42">
            <v>296.7</v>
          </cell>
          <cell r="X42">
            <v>139.1</v>
          </cell>
          <cell r="Y42">
            <v>139.11560401343999</v>
          </cell>
        </row>
        <row r="43">
          <cell r="H43">
            <v>12011</v>
          </cell>
          <cell r="I43">
            <v>960</v>
          </cell>
          <cell r="J43">
            <v>529</v>
          </cell>
          <cell r="N43">
            <v>87.89</v>
          </cell>
          <cell r="O43">
            <v>106.66</v>
          </cell>
          <cell r="P43">
            <v>114.86</v>
          </cell>
          <cell r="Q43">
            <v>53.058917287200011</v>
          </cell>
          <cell r="R43">
            <v>232.03</v>
          </cell>
          <cell r="S43">
            <v>240.98</v>
          </cell>
          <cell r="T43">
            <v>54.141599999999997</v>
          </cell>
          <cell r="U43">
            <v>136.41868799999997</v>
          </cell>
          <cell r="V43">
            <v>105.38</v>
          </cell>
          <cell r="W43">
            <v>144.51</v>
          </cell>
          <cell r="X43">
            <v>52.64</v>
          </cell>
          <cell r="Y43">
            <v>53.058917287200011</v>
          </cell>
        </row>
        <row r="44">
          <cell r="H44">
            <v>12013</v>
          </cell>
          <cell r="I44">
            <v>960</v>
          </cell>
          <cell r="J44">
            <v>578</v>
          </cell>
          <cell r="N44">
            <v>91.59</v>
          </cell>
          <cell r="O44">
            <v>111.1</v>
          </cell>
          <cell r="P44">
            <v>120.06</v>
          </cell>
          <cell r="Q44">
            <v>56.240620382400003</v>
          </cell>
          <cell r="R44">
            <v>241.23</v>
          </cell>
          <cell r="S44">
            <v>252.4</v>
          </cell>
          <cell r="T44">
            <v>57.069000000000003</v>
          </cell>
          <cell r="U44">
            <v>142.48174079999998</v>
          </cell>
          <cell r="V44">
            <v>110.34</v>
          </cell>
          <cell r="W44">
            <v>151.30000000000001</v>
          </cell>
          <cell r="X44">
            <v>55.71</v>
          </cell>
          <cell r="Y44">
            <v>56.240620382400003</v>
          </cell>
        </row>
        <row r="45">
          <cell r="H45">
            <v>12014</v>
          </cell>
          <cell r="I45">
            <v>960</v>
          </cell>
          <cell r="J45">
            <v>738</v>
          </cell>
          <cell r="N45">
            <v>111.27</v>
          </cell>
          <cell r="O45">
            <v>135.87</v>
          </cell>
          <cell r="P45">
            <v>144.22</v>
          </cell>
          <cell r="Q45">
            <v>71.965941655200012</v>
          </cell>
          <cell r="R45">
            <v>295.47000000000003</v>
          </cell>
          <cell r="S45">
            <v>306.58</v>
          </cell>
          <cell r="T45">
            <v>73.38900000000001</v>
          </cell>
          <cell r="U45">
            <v>173.23007999999999</v>
          </cell>
          <cell r="V45">
            <v>134.34</v>
          </cell>
          <cell r="W45">
            <v>177.35</v>
          </cell>
          <cell r="X45">
            <v>71.58</v>
          </cell>
          <cell r="Y45">
            <v>71.965941655200012</v>
          </cell>
        </row>
        <row r="46">
          <cell r="H46">
            <v>12016</v>
          </cell>
          <cell r="I46">
            <v>960</v>
          </cell>
          <cell r="J46">
            <v>970</v>
          </cell>
          <cell r="N46">
            <v>170.77</v>
          </cell>
          <cell r="O46">
            <v>208.52</v>
          </cell>
          <cell r="P46">
            <v>220.05</v>
          </cell>
          <cell r="Q46">
            <v>123.19153431264</v>
          </cell>
          <cell r="R46">
            <v>451.83</v>
          </cell>
          <cell r="S46">
            <v>470.57</v>
          </cell>
          <cell r="T46">
            <v>126.072</v>
          </cell>
          <cell r="U46">
            <v>266.77432319999997</v>
          </cell>
          <cell r="V46">
            <v>206.65</v>
          </cell>
          <cell r="W46">
            <v>273.43</v>
          </cell>
          <cell r="X46">
            <v>123.43</v>
          </cell>
          <cell r="Y46">
            <v>123.19153431264</v>
          </cell>
        </row>
        <row r="47">
          <cell r="H47">
            <v>12017</v>
          </cell>
          <cell r="I47">
            <v>960</v>
          </cell>
          <cell r="J47">
            <v>1294</v>
          </cell>
          <cell r="N47">
            <v>121.68</v>
          </cell>
          <cell r="O47">
            <v>146.51</v>
          </cell>
          <cell r="P47">
            <v>161.32</v>
          </cell>
          <cell r="Q47">
            <v>147.60302601264002</v>
          </cell>
          <cell r="R47">
            <v>303.51</v>
          </cell>
          <cell r="S47">
            <v>325.82</v>
          </cell>
          <cell r="T47" t="str">
            <v>N/A</v>
          </cell>
          <cell r="U47">
            <v>194.01768960000001</v>
          </cell>
          <cell r="V47">
            <v>144.71</v>
          </cell>
          <cell r="W47">
            <v>208.95</v>
          </cell>
          <cell r="X47">
            <v>145.76</v>
          </cell>
          <cell r="Y47">
            <v>147.60302601264002</v>
          </cell>
        </row>
        <row r="48">
          <cell r="H48">
            <v>12018</v>
          </cell>
          <cell r="I48">
            <v>960</v>
          </cell>
          <cell r="J48">
            <v>1470</v>
          </cell>
          <cell r="N48">
            <v>137.82</v>
          </cell>
          <cell r="O48">
            <v>165.99</v>
          </cell>
          <cell r="P48">
            <v>182.88</v>
          </cell>
          <cell r="Q48">
            <v>166.68080120399998</v>
          </cell>
          <cell r="R48">
            <v>344.06</v>
          </cell>
          <cell r="S48">
            <v>367.9</v>
          </cell>
          <cell r="T48" t="str">
            <v>N/A</v>
          </cell>
          <cell r="U48">
            <v>220.00220159999998</v>
          </cell>
          <cell r="V48">
            <v>163.41</v>
          </cell>
          <cell r="W48">
            <v>237.03</v>
          </cell>
          <cell r="X48">
            <v>165.3</v>
          </cell>
          <cell r="Y48">
            <v>166.68080120399998</v>
          </cell>
        </row>
        <row r="49">
          <cell r="H49">
            <v>12020</v>
          </cell>
          <cell r="I49">
            <v>960</v>
          </cell>
          <cell r="J49">
            <v>1309</v>
          </cell>
          <cell r="N49">
            <v>235.92</v>
          </cell>
          <cell r="O49">
            <v>285.31</v>
          </cell>
          <cell r="P49">
            <v>303.68</v>
          </cell>
          <cell r="Q49">
            <v>180.79297654032001</v>
          </cell>
          <cell r="R49">
            <v>625.69000000000005</v>
          </cell>
          <cell r="S49">
            <v>643.79999999999995</v>
          </cell>
          <cell r="T49">
            <v>182.67180000000002</v>
          </cell>
          <cell r="U49">
            <v>364.21624319999995</v>
          </cell>
          <cell r="V49">
            <v>281.83</v>
          </cell>
          <cell r="W49">
            <v>382.07</v>
          </cell>
          <cell r="X49">
            <v>177.48</v>
          </cell>
          <cell r="Y49">
            <v>180.79297654032001</v>
          </cell>
        </row>
        <row r="50">
          <cell r="H50">
            <v>12031</v>
          </cell>
          <cell r="I50">
            <v>960</v>
          </cell>
          <cell r="J50">
            <v>902</v>
          </cell>
          <cell r="N50">
            <v>202.19</v>
          </cell>
          <cell r="O50">
            <v>249.06</v>
          </cell>
          <cell r="P50">
            <v>259.45</v>
          </cell>
          <cell r="Q50">
            <v>145.45101259919997</v>
          </cell>
          <cell r="R50">
            <v>553.07000000000005</v>
          </cell>
          <cell r="S50">
            <v>565.39</v>
          </cell>
          <cell r="T50">
            <v>145.6968</v>
          </cell>
          <cell r="U50">
            <v>310.5149184</v>
          </cell>
          <cell r="V50">
            <v>247.18</v>
          </cell>
          <cell r="W50">
            <v>312.24</v>
          </cell>
          <cell r="X50">
            <v>142.29</v>
          </cell>
          <cell r="Y50">
            <v>145.45101259919997</v>
          </cell>
        </row>
        <row r="51">
          <cell r="H51">
            <v>12032</v>
          </cell>
          <cell r="I51">
            <v>960</v>
          </cell>
          <cell r="J51">
            <v>1127</v>
          </cell>
          <cell r="N51">
            <v>242.63</v>
          </cell>
          <cell r="O51">
            <v>290.62</v>
          </cell>
          <cell r="P51">
            <v>321.52</v>
          </cell>
          <cell r="Q51">
            <v>182.15518098336</v>
          </cell>
          <cell r="R51">
            <v>632.62</v>
          </cell>
          <cell r="S51">
            <v>650.94000000000005</v>
          </cell>
          <cell r="T51">
            <v>182.33519999999999</v>
          </cell>
          <cell r="U51">
            <v>372.01159679999995</v>
          </cell>
          <cell r="V51">
            <v>285.61</v>
          </cell>
          <cell r="W51">
            <v>399.91</v>
          </cell>
          <cell r="X51">
            <v>178.14</v>
          </cell>
          <cell r="Y51">
            <v>182.15518098336</v>
          </cell>
        </row>
        <row r="52">
          <cell r="H52">
            <v>12034</v>
          </cell>
          <cell r="I52">
            <v>960</v>
          </cell>
          <cell r="J52">
            <v>1225</v>
          </cell>
          <cell r="N52">
            <v>259.81</v>
          </cell>
          <cell r="O52">
            <v>317.57</v>
          </cell>
          <cell r="P52">
            <v>337.13</v>
          </cell>
          <cell r="Q52">
            <v>197.05647399119999</v>
          </cell>
          <cell r="R52">
            <v>698.14</v>
          </cell>
          <cell r="S52">
            <v>716.54</v>
          </cell>
          <cell r="T52">
            <v>198.3186</v>
          </cell>
          <cell r="U52">
            <v>400.16148479999998</v>
          </cell>
          <cell r="V52">
            <v>314.33</v>
          </cell>
          <cell r="W52">
            <v>411.43</v>
          </cell>
          <cell r="X52">
            <v>193.54</v>
          </cell>
          <cell r="Y52">
            <v>197.05647399119999</v>
          </cell>
        </row>
        <row r="53">
          <cell r="H53">
            <v>12035</v>
          </cell>
          <cell r="I53">
            <v>960</v>
          </cell>
          <cell r="J53">
            <v>1448</v>
          </cell>
          <cell r="N53">
            <v>308.88</v>
          </cell>
          <cell r="O53">
            <v>374.2</v>
          </cell>
          <cell r="P53">
            <v>406.27</v>
          </cell>
          <cell r="Q53">
            <v>230.47351620096003</v>
          </cell>
          <cell r="R53">
            <v>809.08</v>
          </cell>
          <cell r="S53">
            <v>834.88</v>
          </cell>
          <cell r="T53">
            <v>232.74360000000001</v>
          </cell>
          <cell r="U53">
            <v>477.68194559999989</v>
          </cell>
          <cell r="V53">
            <v>364.88</v>
          </cell>
          <cell r="W53">
            <v>504.9</v>
          </cell>
          <cell r="X53">
            <v>227.24</v>
          </cell>
          <cell r="Y53">
            <v>230.47351620096003</v>
          </cell>
        </row>
        <row r="54">
          <cell r="H54">
            <v>12036</v>
          </cell>
          <cell r="I54">
            <v>960</v>
          </cell>
          <cell r="J54">
            <v>1708</v>
          </cell>
          <cell r="N54">
            <v>344.12</v>
          </cell>
          <cell r="O54">
            <v>412.99</v>
          </cell>
          <cell r="P54">
            <v>449.76</v>
          </cell>
          <cell r="Q54">
            <v>268.65222509616001</v>
          </cell>
          <cell r="R54">
            <v>897.9</v>
          </cell>
          <cell r="S54">
            <v>926.15</v>
          </cell>
          <cell r="T54">
            <v>272.95200000000006</v>
          </cell>
          <cell r="U54">
            <v>534.41479679999986</v>
          </cell>
          <cell r="V54">
            <v>404.76</v>
          </cell>
          <cell r="W54">
            <v>556.35</v>
          </cell>
          <cell r="X54">
            <v>267.14999999999998</v>
          </cell>
          <cell r="Y54">
            <v>268.65222509616001</v>
          </cell>
        </row>
        <row r="55">
          <cell r="H55">
            <v>12037</v>
          </cell>
          <cell r="I55">
            <v>960</v>
          </cell>
          <cell r="J55">
            <v>1977</v>
          </cell>
          <cell r="N55">
            <v>390.03</v>
          </cell>
          <cell r="O55">
            <v>462.44</v>
          </cell>
          <cell r="P55">
            <v>509.23</v>
          </cell>
          <cell r="Q55">
            <v>312.23066954303999</v>
          </cell>
          <cell r="R55">
            <v>1001.19</v>
          </cell>
          <cell r="S55">
            <v>1037.3699999999999</v>
          </cell>
          <cell r="T55">
            <v>317.00580000000002</v>
          </cell>
          <cell r="U55">
            <v>606.73835519999989</v>
          </cell>
          <cell r="V55">
            <v>453.62</v>
          </cell>
          <cell r="W55">
            <v>631.20000000000005</v>
          </cell>
          <cell r="X55">
            <v>309.61</v>
          </cell>
          <cell r="Y55">
            <v>312.23066954303999</v>
          </cell>
        </row>
        <row r="56">
          <cell r="H56">
            <v>12041</v>
          </cell>
          <cell r="I56">
            <v>960</v>
          </cell>
          <cell r="J56">
            <v>816</v>
          </cell>
          <cell r="N56">
            <v>202.66</v>
          </cell>
          <cell r="O56">
            <v>250.27</v>
          </cell>
          <cell r="P56">
            <v>259.07</v>
          </cell>
          <cell r="Q56">
            <v>139.43532974544001</v>
          </cell>
          <cell r="R56">
            <v>555.22</v>
          </cell>
          <cell r="S56">
            <v>567.52</v>
          </cell>
          <cell r="T56">
            <v>140.21940000000001</v>
          </cell>
          <cell r="U56">
            <v>311.38106879999998</v>
          </cell>
          <cell r="V56">
            <v>248.33</v>
          </cell>
          <cell r="W56">
            <v>312.64999999999998</v>
          </cell>
          <cell r="X56">
            <v>136.12</v>
          </cell>
          <cell r="Y56">
            <v>139.43532974544001</v>
          </cell>
        </row>
        <row r="57">
          <cell r="H57">
            <v>12042</v>
          </cell>
          <cell r="I57">
            <v>960</v>
          </cell>
          <cell r="J57">
            <v>993</v>
          </cell>
          <cell r="N57">
            <v>240.8</v>
          </cell>
          <cell r="O57">
            <v>293.98</v>
          </cell>
          <cell r="P57">
            <v>312.60000000000002</v>
          </cell>
          <cell r="Q57">
            <v>187.87118577264002</v>
          </cell>
          <cell r="R57">
            <v>648.42999999999995</v>
          </cell>
          <cell r="S57">
            <v>663.77</v>
          </cell>
          <cell r="T57">
            <v>188.95500000000001</v>
          </cell>
          <cell r="U57">
            <v>369.84622079999991</v>
          </cell>
          <cell r="V57">
            <v>291.83</v>
          </cell>
          <cell r="W57">
            <v>382.06</v>
          </cell>
          <cell r="X57">
            <v>184.57</v>
          </cell>
          <cell r="Y57">
            <v>187.87118577264002</v>
          </cell>
        </row>
        <row r="58">
          <cell r="H58">
            <v>12044</v>
          </cell>
          <cell r="I58">
            <v>960</v>
          </cell>
          <cell r="J58">
            <v>1446</v>
          </cell>
          <cell r="N58">
            <v>298.16000000000003</v>
          </cell>
          <cell r="O58">
            <v>362.19</v>
          </cell>
          <cell r="P58">
            <v>386.94</v>
          </cell>
          <cell r="Q58">
            <v>205.24802006976</v>
          </cell>
          <cell r="R58">
            <v>795.77</v>
          </cell>
          <cell r="S58">
            <v>818.49</v>
          </cell>
          <cell r="T58">
            <v>206.12160000000003</v>
          </cell>
          <cell r="U58">
            <v>459.05971199999993</v>
          </cell>
          <cell r="V58">
            <v>358.24</v>
          </cell>
          <cell r="W58">
            <v>473.98</v>
          </cell>
          <cell r="X58">
            <v>201.52</v>
          </cell>
          <cell r="Y58">
            <v>205.24802006976</v>
          </cell>
        </row>
        <row r="59">
          <cell r="H59">
            <v>12045</v>
          </cell>
          <cell r="I59">
            <v>960</v>
          </cell>
          <cell r="J59">
            <v>1791</v>
          </cell>
          <cell r="N59">
            <v>325.81</v>
          </cell>
          <cell r="O59">
            <v>386.37</v>
          </cell>
          <cell r="P59">
            <v>425.97</v>
          </cell>
          <cell r="Q59">
            <v>262.62513581088001</v>
          </cell>
          <cell r="R59">
            <v>847.79</v>
          </cell>
          <cell r="S59">
            <v>889.79</v>
          </cell>
          <cell r="T59">
            <v>259.53899999999999</v>
          </cell>
          <cell r="U59">
            <v>503.66645759999994</v>
          </cell>
          <cell r="V59">
            <v>389.04</v>
          </cell>
          <cell r="W59">
            <v>532.62</v>
          </cell>
          <cell r="X59">
            <v>255.69</v>
          </cell>
          <cell r="Y59">
            <v>262.62513581088001</v>
          </cell>
        </row>
        <row r="60">
          <cell r="H60">
            <v>12046</v>
          </cell>
          <cell r="I60">
            <v>960</v>
          </cell>
          <cell r="J60">
            <v>2376</v>
          </cell>
          <cell r="N60">
            <v>391.02</v>
          </cell>
          <cell r="O60">
            <v>476.7</v>
          </cell>
          <cell r="P60">
            <v>512.95000000000005</v>
          </cell>
          <cell r="Q60">
            <v>301.49721748272003</v>
          </cell>
          <cell r="R60">
            <v>1042.97</v>
          </cell>
          <cell r="S60">
            <v>1071.58</v>
          </cell>
          <cell r="T60">
            <v>304.69440000000003</v>
          </cell>
          <cell r="U60">
            <v>608.47065599999996</v>
          </cell>
          <cell r="V60">
            <v>465.49</v>
          </cell>
          <cell r="W60">
            <v>628.14</v>
          </cell>
          <cell r="X60">
            <v>299.88</v>
          </cell>
          <cell r="Y60">
            <v>301.49721748272003</v>
          </cell>
        </row>
        <row r="61">
          <cell r="H61">
            <v>12047</v>
          </cell>
          <cell r="I61">
            <v>960</v>
          </cell>
          <cell r="J61">
            <v>2497</v>
          </cell>
          <cell r="N61">
            <v>428.76</v>
          </cell>
          <cell r="O61">
            <v>521.74</v>
          </cell>
          <cell r="P61">
            <v>563.13</v>
          </cell>
          <cell r="Q61">
            <v>335.29723927200001</v>
          </cell>
          <cell r="R61">
            <v>1138.92</v>
          </cell>
          <cell r="S61">
            <v>1174.27</v>
          </cell>
          <cell r="T61">
            <v>339.44580000000002</v>
          </cell>
          <cell r="U61">
            <v>668.23503359999995</v>
          </cell>
          <cell r="V61">
            <v>510.28</v>
          </cell>
          <cell r="W61">
            <v>683.45</v>
          </cell>
          <cell r="X61">
            <v>333.44</v>
          </cell>
          <cell r="Y61">
            <v>335.29723927200001</v>
          </cell>
        </row>
        <row r="62">
          <cell r="H62">
            <v>12051</v>
          </cell>
          <cell r="I62">
            <v>960</v>
          </cell>
          <cell r="J62">
            <v>1093</v>
          </cell>
          <cell r="N62">
            <v>217.97</v>
          </cell>
          <cell r="O62">
            <v>268.14999999999998</v>
          </cell>
          <cell r="P62">
            <v>280.63</v>
          </cell>
          <cell r="Q62">
            <v>162.67472419440003</v>
          </cell>
          <cell r="R62">
            <v>594.6</v>
          </cell>
          <cell r="S62">
            <v>608.88</v>
          </cell>
          <cell r="T62">
            <v>162.61860000000001</v>
          </cell>
          <cell r="U62">
            <v>334.76712959999998</v>
          </cell>
          <cell r="V62">
            <v>266.82</v>
          </cell>
          <cell r="W62">
            <v>340.97</v>
          </cell>
          <cell r="X62">
            <v>159.27000000000001</v>
          </cell>
          <cell r="Y62">
            <v>162.67472419440003</v>
          </cell>
        </row>
        <row r="63">
          <cell r="H63">
            <v>12052</v>
          </cell>
          <cell r="I63">
            <v>960</v>
          </cell>
          <cell r="J63">
            <v>1285</v>
          </cell>
          <cell r="N63">
            <v>244.41</v>
          </cell>
          <cell r="O63">
            <v>299.02</v>
          </cell>
          <cell r="P63">
            <v>317.8</v>
          </cell>
          <cell r="Q63">
            <v>191.84926517759999</v>
          </cell>
          <cell r="R63">
            <v>659.27</v>
          </cell>
          <cell r="S63">
            <v>677.32</v>
          </cell>
          <cell r="T63">
            <v>192.49440000000001</v>
          </cell>
          <cell r="U63">
            <v>375.47619839999993</v>
          </cell>
          <cell r="V63">
            <v>297.57</v>
          </cell>
          <cell r="W63">
            <v>389.16</v>
          </cell>
          <cell r="X63">
            <v>187.79</v>
          </cell>
          <cell r="Y63">
            <v>191.84926517759999</v>
          </cell>
        </row>
        <row r="64">
          <cell r="H64">
            <v>12053</v>
          </cell>
          <cell r="I64">
            <v>960</v>
          </cell>
          <cell r="J64">
            <v>1385</v>
          </cell>
          <cell r="N64">
            <v>286.08</v>
          </cell>
          <cell r="O64">
            <v>348.51</v>
          </cell>
          <cell r="P64">
            <v>371.7</v>
          </cell>
          <cell r="Q64">
            <v>207.00979526543998</v>
          </cell>
          <cell r="R64">
            <v>761.84</v>
          </cell>
          <cell r="S64">
            <v>781.41</v>
          </cell>
          <cell r="T64">
            <v>207.81480000000002</v>
          </cell>
          <cell r="U64">
            <v>440.00440319999996</v>
          </cell>
          <cell r="V64">
            <v>342.8</v>
          </cell>
          <cell r="W64">
            <v>455.97</v>
          </cell>
          <cell r="X64">
            <v>202.32</v>
          </cell>
          <cell r="Y64">
            <v>207.00979526543998</v>
          </cell>
        </row>
        <row r="65">
          <cell r="H65">
            <v>12054</v>
          </cell>
          <cell r="I65">
            <v>960</v>
          </cell>
          <cell r="J65">
            <v>1419</v>
          </cell>
          <cell r="N65">
            <v>300.8</v>
          </cell>
          <cell r="O65">
            <v>367.85</v>
          </cell>
          <cell r="P65">
            <v>388.8</v>
          </cell>
          <cell r="Q65">
            <v>211.33145021376001</v>
          </cell>
          <cell r="R65">
            <v>804.68</v>
          </cell>
          <cell r="S65">
            <v>826.32</v>
          </cell>
          <cell r="T65">
            <v>211.25220000000002</v>
          </cell>
          <cell r="U65">
            <v>464.25661439999999</v>
          </cell>
          <cell r="V65">
            <v>362.06</v>
          </cell>
          <cell r="W65">
            <v>476.87</v>
          </cell>
          <cell r="X65">
            <v>206.79</v>
          </cell>
          <cell r="Y65">
            <v>211.33145021376001</v>
          </cell>
        </row>
        <row r="66">
          <cell r="H66">
            <v>12055</v>
          </cell>
          <cell r="I66">
            <v>960</v>
          </cell>
          <cell r="J66">
            <v>1741</v>
          </cell>
          <cell r="N66">
            <v>389.73</v>
          </cell>
          <cell r="O66">
            <v>479.56</v>
          </cell>
          <cell r="P66">
            <v>504.4</v>
          </cell>
          <cell r="Q66">
            <v>287.23191944448001</v>
          </cell>
          <cell r="R66">
            <v>1050.3499999999999</v>
          </cell>
          <cell r="S66">
            <v>1090.1300000000001</v>
          </cell>
          <cell r="T66">
            <v>288.11940000000004</v>
          </cell>
          <cell r="U66">
            <v>602.84067839999989</v>
          </cell>
          <cell r="V66">
            <v>476.34</v>
          </cell>
          <cell r="W66">
            <v>618.84</v>
          </cell>
          <cell r="X66">
            <v>281.7</v>
          </cell>
          <cell r="Y66">
            <v>287.23191944448001</v>
          </cell>
        </row>
        <row r="67">
          <cell r="H67">
            <v>12056</v>
          </cell>
          <cell r="I67">
            <v>960</v>
          </cell>
          <cell r="J67">
            <v>2089</v>
          </cell>
          <cell r="N67">
            <v>457.55</v>
          </cell>
          <cell r="O67">
            <v>552.55999999999995</v>
          </cell>
          <cell r="P67">
            <v>593.98</v>
          </cell>
          <cell r="Q67">
            <v>367.85914476719995</v>
          </cell>
          <cell r="R67">
            <v>1206.21</v>
          </cell>
          <cell r="S67">
            <v>1244.8399999999999</v>
          </cell>
          <cell r="T67">
            <v>371.20859999999999</v>
          </cell>
          <cell r="U67">
            <v>707.64487679999991</v>
          </cell>
          <cell r="V67">
            <v>544.35</v>
          </cell>
          <cell r="W67">
            <v>722.4</v>
          </cell>
          <cell r="X67">
            <v>362.32</v>
          </cell>
          <cell r="Y67">
            <v>367.85914476719995</v>
          </cell>
        </row>
        <row r="68">
          <cell r="H68">
            <v>12057</v>
          </cell>
          <cell r="I68">
            <v>960</v>
          </cell>
          <cell r="J68">
            <v>2250</v>
          </cell>
          <cell r="N68">
            <v>485.67</v>
          </cell>
          <cell r="O68">
            <v>586.21</v>
          </cell>
          <cell r="P68">
            <v>629.29</v>
          </cell>
          <cell r="Q68">
            <v>401.23609164191998</v>
          </cell>
          <cell r="R68">
            <v>1271.78</v>
          </cell>
          <cell r="S68">
            <v>1308.3</v>
          </cell>
          <cell r="T68">
            <v>407.12279999999998</v>
          </cell>
          <cell r="U68">
            <v>752.25162239999997</v>
          </cell>
          <cell r="V68">
            <v>572.78</v>
          </cell>
          <cell r="W68">
            <v>744.09</v>
          </cell>
          <cell r="X68">
            <v>395.38</v>
          </cell>
          <cell r="Y68">
            <v>401.23609164191998</v>
          </cell>
        </row>
        <row r="69">
          <cell r="H69">
            <v>13100</v>
          </cell>
          <cell r="I69">
            <v>960</v>
          </cell>
          <cell r="J69">
            <v>1414</v>
          </cell>
          <cell r="N69">
            <v>274.11</v>
          </cell>
          <cell r="O69">
            <v>328.45</v>
          </cell>
          <cell r="P69">
            <v>359.06</v>
          </cell>
          <cell r="Q69">
            <v>192.72617780688003</v>
          </cell>
          <cell r="R69">
            <v>713.52</v>
          </cell>
          <cell r="S69">
            <v>731.5</v>
          </cell>
          <cell r="T69">
            <v>194.70779999999999</v>
          </cell>
          <cell r="U69">
            <v>420.94909439999998</v>
          </cell>
          <cell r="V69">
            <v>321.13</v>
          </cell>
          <cell r="W69">
            <v>441.74</v>
          </cell>
          <cell r="X69">
            <v>189.41</v>
          </cell>
          <cell r="Y69">
            <v>192.72617780688003</v>
          </cell>
        </row>
        <row r="70">
          <cell r="H70">
            <v>13101</v>
          </cell>
          <cell r="I70">
            <v>960</v>
          </cell>
          <cell r="J70">
            <v>1752</v>
          </cell>
          <cell r="N70">
            <v>321.97000000000003</v>
          </cell>
          <cell r="O70">
            <v>383.24</v>
          </cell>
          <cell r="P70">
            <v>423.37</v>
          </cell>
          <cell r="Q70">
            <v>237.49780412064004</v>
          </cell>
          <cell r="R70">
            <v>832.64</v>
          </cell>
          <cell r="S70">
            <v>851.99</v>
          </cell>
          <cell r="T70">
            <v>241.6482</v>
          </cell>
          <cell r="U70">
            <v>494.13880319999998</v>
          </cell>
          <cell r="V70">
            <v>374.22</v>
          </cell>
          <cell r="W70">
            <v>522.75</v>
          </cell>
          <cell r="X70">
            <v>234.25</v>
          </cell>
          <cell r="Y70">
            <v>237.49780412064004</v>
          </cell>
        </row>
        <row r="71">
          <cell r="H71">
            <v>13102</v>
          </cell>
          <cell r="I71">
            <v>960</v>
          </cell>
          <cell r="J71">
            <v>473</v>
          </cell>
          <cell r="N71">
            <v>96.17</v>
          </cell>
          <cell r="O71">
            <v>113.08</v>
          </cell>
          <cell r="P71">
            <v>128.61000000000001</v>
          </cell>
          <cell r="Q71">
            <v>68.719947764160011</v>
          </cell>
          <cell r="R71">
            <v>242.22</v>
          </cell>
          <cell r="S71">
            <v>249.54</v>
          </cell>
          <cell r="T71">
            <v>70.278000000000006</v>
          </cell>
          <cell r="U71">
            <v>148.54479359999999</v>
          </cell>
          <cell r="V71">
            <v>109.69</v>
          </cell>
          <cell r="W71">
            <v>160.80000000000001</v>
          </cell>
          <cell r="X71">
            <v>68.56</v>
          </cell>
          <cell r="Y71">
            <v>68.719947764160011</v>
          </cell>
        </row>
        <row r="72">
          <cell r="H72">
            <v>13120</v>
          </cell>
          <cell r="I72">
            <v>960</v>
          </cell>
          <cell r="J72">
            <v>1033</v>
          </cell>
          <cell r="N72">
            <v>285.8</v>
          </cell>
          <cell r="O72">
            <v>341.71</v>
          </cell>
          <cell r="P72">
            <v>375.05</v>
          </cell>
          <cell r="Q72">
            <v>222.62243482079998</v>
          </cell>
          <cell r="R72">
            <v>743.71</v>
          </cell>
          <cell r="S72">
            <v>762.87</v>
          </cell>
          <cell r="T72">
            <v>226.46040000000002</v>
          </cell>
          <cell r="U72">
            <v>439.13825279999998</v>
          </cell>
          <cell r="V72">
            <v>335.1</v>
          </cell>
          <cell r="W72">
            <v>462.38</v>
          </cell>
          <cell r="X72">
            <v>220.02</v>
          </cell>
          <cell r="Y72">
            <v>222.62243482079998</v>
          </cell>
        </row>
        <row r="73">
          <cell r="H73">
            <v>13121</v>
          </cell>
          <cell r="I73">
            <v>960</v>
          </cell>
          <cell r="J73">
            <v>1107</v>
          </cell>
          <cell r="N73">
            <v>345.26</v>
          </cell>
          <cell r="O73">
            <v>410.68</v>
          </cell>
          <cell r="P73">
            <v>455.7</v>
          </cell>
          <cell r="Q73">
            <v>247.63501089695998</v>
          </cell>
          <cell r="R73">
            <v>889.55</v>
          </cell>
          <cell r="S73">
            <v>911.16</v>
          </cell>
          <cell r="T73">
            <v>250.77720000000002</v>
          </cell>
          <cell r="U73">
            <v>530.0840447999999</v>
          </cell>
          <cell r="V73">
            <v>401.03</v>
          </cell>
          <cell r="W73">
            <v>564.79</v>
          </cell>
          <cell r="X73">
            <v>243.62</v>
          </cell>
          <cell r="Y73">
            <v>247.63501089695998</v>
          </cell>
        </row>
        <row r="74">
          <cell r="H74">
            <v>13122</v>
          </cell>
          <cell r="I74">
            <v>960</v>
          </cell>
          <cell r="J74">
            <v>429</v>
          </cell>
          <cell r="N74">
            <v>104.91</v>
          </cell>
          <cell r="O74">
            <v>123.1</v>
          </cell>
          <cell r="P74">
            <v>140.5</v>
          </cell>
          <cell r="Q74">
            <v>79.436117352479997</v>
          </cell>
          <cell r="R74">
            <v>262.77</v>
          </cell>
          <cell r="S74">
            <v>272.35000000000002</v>
          </cell>
          <cell r="T74">
            <v>80.824799999999996</v>
          </cell>
          <cell r="U74">
            <v>161.97012479999998</v>
          </cell>
          <cell r="V74">
            <v>119.89</v>
          </cell>
          <cell r="W74">
            <v>176.54</v>
          </cell>
          <cell r="X74">
            <v>78.27</v>
          </cell>
          <cell r="Y74">
            <v>79.436117352479997</v>
          </cell>
        </row>
        <row r="75">
          <cell r="H75">
            <v>20526</v>
          </cell>
          <cell r="I75">
            <v>960</v>
          </cell>
          <cell r="J75">
            <v>229</v>
          </cell>
          <cell r="N75">
            <v>99.16</v>
          </cell>
          <cell r="O75">
            <v>76.23</v>
          </cell>
          <cell r="P75">
            <v>97.44</v>
          </cell>
          <cell r="Q75">
            <v>54.684506603520006</v>
          </cell>
          <cell r="R75">
            <v>168.38</v>
          </cell>
          <cell r="S75">
            <v>175.38</v>
          </cell>
          <cell r="T75">
            <v>55.385999999999996</v>
          </cell>
          <cell r="U75">
            <v>97.441919999999996</v>
          </cell>
          <cell r="V75">
            <v>76.92</v>
          </cell>
          <cell r="W75">
            <v>102.42</v>
          </cell>
          <cell r="X75">
            <v>54.3</v>
          </cell>
          <cell r="Y75">
            <v>54.684506603520006</v>
          </cell>
        </row>
        <row r="76">
          <cell r="H76">
            <v>20550</v>
          </cell>
          <cell r="I76">
            <v>960</v>
          </cell>
          <cell r="J76">
            <v>203</v>
          </cell>
          <cell r="N76">
            <v>69.06</v>
          </cell>
          <cell r="O76">
            <v>53.28</v>
          </cell>
          <cell r="P76">
            <v>52.14</v>
          </cell>
          <cell r="Q76">
            <v>37.871080893600002</v>
          </cell>
          <cell r="R76">
            <v>117.95</v>
          </cell>
          <cell r="S76">
            <v>123.35</v>
          </cell>
          <cell r="T76">
            <v>38.372399999999999</v>
          </cell>
          <cell r="U76">
            <v>67.559731199999987</v>
          </cell>
          <cell r="V76">
            <v>54.61</v>
          </cell>
          <cell r="W76">
            <v>78.680000000000007</v>
          </cell>
          <cell r="X76">
            <v>37.53</v>
          </cell>
          <cell r="Y76">
            <v>37.871080893600002</v>
          </cell>
        </row>
        <row r="77">
          <cell r="H77">
            <v>20600</v>
          </cell>
          <cell r="I77">
            <v>960</v>
          </cell>
          <cell r="J77">
            <v>157</v>
          </cell>
          <cell r="N77">
            <v>63.65</v>
          </cell>
          <cell r="O77">
            <v>49.2</v>
          </cell>
          <cell r="P77">
            <v>61.12</v>
          </cell>
          <cell r="Q77">
            <v>34.310200362719996</v>
          </cell>
          <cell r="R77">
            <v>108.98</v>
          </cell>
          <cell r="S77">
            <v>112.64</v>
          </cell>
          <cell r="T77">
            <v>35.169599999999996</v>
          </cell>
          <cell r="U77">
            <v>62.362828799999996</v>
          </cell>
          <cell r="V77">
            <v>49.89</v>
          </cell>
          <cell r="W77">
            <v>63.87</v>
          </cell>
          <cell r="X77">
            <v>34.19</v>
          </cell>
          <cell r="Y77">
            <v>34.310200362719996</v>
          </cell>
        </row>
        <row r="78">
          <cell r="H78">
            <v>20610</v>
          </cell>
          <cell r="I78">
            <v>960</v>
          </cell>
          <cell r="J78">
            <v>228</v>
          </cell>
          <cell r="N78">
            <v>78.09</v>
          </cell>
          <cell r="O78">
            <v>60.6</v>
          </cell>
          <cell r="P78">
            <v>75.739999999999995</v>
          </cell>
          <cell r="Q78">
            <v>43.457467142879992</v>
          </cell>
          <cell r="R78">
            <v>133.03</v>
          </cell>
          <cell r="S78">
            <v>137.6</v>
          </cell>
          <cell r="T78">
            <v>44.553600000000003</v>
          </cell>
          <cell r="U78">
            <v>76.6543104</v>
          </cell>
          <cell r="V78">
            <v>60.7</v>
          </cell>
          <cell r="W78">
            <v>80.28</v>
          </cell>
          <cell r="X78">
            <v>43.1</v>
          </cell>
          <cell r="Y78">
            <v>43.457467142879992</v>
          </cell>
        </row>
        <row r="79">
          <cell r="H79">
            <v>27372</v>
          </cell>
          <cell r="I79">
            <v>960</v>
          </cell>
          <cell r="J79">
            <v>5097</v>
          </cell>
          <cell r="N79">
            <v>763.42</v>
          </cell>
          <cell r="O79">
            <v>569.54999999999995</v>
          </cell>
          <cell r="P79">
            <v>756.03</v>
          </cell>
          <cell r="Q79">
            <v>385.99226003904005</v>
          </cell>
          <cell r="R79">
            <v>1237.45</v>
          </cell>
          <cell r="S79">
            <v>1268.3800000000001</v>
          </cell>
          <cell r="T79">
            <v>388.22220000000004</v>
          </cell>
          <cell r="U79">
            <v>747.05471999999986</v>
          </cell>
          <cell r="V79">
            <v>553.23</v>
          </cell>
          <cell r="W79">
            <v>803.24</v>
          </cell>
          <cell r="X79">
            <v>381.58</v>
          </cell>
          <cell r="Y79">
            <v>385.99226003904005</v>
          </cell>
        </row>
        <row r="80">
          <cell r="H80">
            <v>29826</v>
          </cell>
          <cell r="I80">
            <v>960</v>
          </cell>
          <cell r="J80">
            <v>1518</v>
          </cell>
          <cell r="N80">
            <v>219.23</v>
          </cell>
          <cell r="O80">
            <v>165.73</v>
          </cell>
          <cell r="P80">
            <v>224.55</v>
          </cell>
          <cell r="Q80">
            <v>164.60621326512003</v>
          </cell>
          <cell r="R80">
            <v>346.68</v>
          </cell>
          <cell r="S80">
            <v>364.33</v>
          </cell>
          <cell r="T80" t="str">
            <v>N/A</v>
          </cell>
          <cell r="U80">
            <v>218.70297599999998</v>
          </cell>
          <cell r="V80">
            <v>161.38</v>
          </cell>
          <cell r="W80">
            <v>238.39</v>
          </cell>
          <cell r="X80">
            <v>163.97</v>
          </cell>
          <cell r="Y80">
            <v>164.60621326512003</v>
          </cell>
        </row>
        <row r="81">
          <cell r="H81">
            <v>29881</v>
          </cell>
          <cell r="I81">
            <v>960</v>
          </cell>
          <cell r="J81">
            <v>1735</v>
          </cell>
          <cell r="N81">
            <v>683.6</v>
          </cell>
          <cell r="O81">
            <v>515.69000000000005</v>
          </cell>
          <cell r="P81">
            <v>689.6</v>
          </cell>
          <cell r="Q81">
            <v>521.96729324064006</v>
          </cell>
          <cell r="R81">
            <v>1107.1500000000001</v>
          </cell>
          <cell r="S81">
            <v>1164.27</v>
          </cell>
          <cell r="T81" t="str">
            <v>N/A</v>
          </cell>
          <cell r="U81">
            <v>675.59731199999999</v>
          </cell>
          <cell r="V81">
            <v>511.73</v>
          </cell>
          <cell r="W81">
            <v>727.05</v>
          </cell>
          <cell r="X81">
            <v>513.76</v>
          </cell>
          <cell r="Y81">
            <v>521.96729324064006</v>
          </cell>
        </row>
        <row r="82">
          <cell r="H82">
            <v>43235</v>
          </cell>
          <cell r="I82">
            <v>983</v>
          </cell>
          <cell r="J82">
            <v>656</v>
          </cell>
          <cell r="N82">
            <v>339.41</v>
          </cell>
          <cell r="O82">
            <v>285.11</v>
          </cell>
          <cell r="P82">
            <v>322.97000000000003</v>
          </cell>
          <cell r="Q82">
            <v>117.19278828144</v>
          </cell>
          <cell r="R82">
            <v>637.26</v>
          </cell>
          <cell r="S82">
            <v>617.44000000000005</v>
          </cell>
          <cell r="T82">
            <v>119.49300000000001</v>
          </cell>
          <cell r="U82">
            <v>345.59400959999999</v>
          </cell>
          <cell r="V82">
            <v>270.07</v>
          </cell>
          <cell r="W82">
            <v>411.63</v>
          </cell>
          <cell r="X82">
            <v>116.81</v>
          </cell>
          <cell r="Y82">
            <v>117.19278828144</v>
          </cell>
        </row>
        <row r="83">
          <cell r="H83">
            <v>43239</v>
          </cell>
          <cell r="I83">
            <v>960</v>
          </cell>
          <cell r="J83">
            <v>958</v>
          </cell>
          <cell r="N83">
            <v>453.13</v>
          </cell>
          <cell r="O83">
            <v>366.3</v>
          </cell>
          <cell r="P83">
            <v>432.46</v>
          </cell>
          <cell r="Q83">
            <v>132.30389049935999</v>
          </cell>
          <cell r="R83">
            <v>816.49</v>
          </cell>
          <cell r="S83">
            <v>808.5</v>
          </cell>
          <cell r="T83">
            <v>134.88480000000001</v>
          </cell>
          <cell r="U83">
            <v>460.35893759999999</v>
          </cell>
          <cell r="V83">
            <v>352.97</v>
          </cell>
          <cell r="W83">
            <v>524.59</v>
          </cell>
          <cell r="X83">
            <v>131.69</v>
          </cell>
          <cell r="Y83">
            <v>132.30389049935999</v>
          </cell>
        </row>
        <row r="84">
          <cell r="H84">
            <v>45378</v>
          </cell>
          <cell r="I84">
            <v>983</v>
          </cell>
          <cell r="J84">
            <v>993</v>
          </cell>
          <cell r="N84">
            <v>399.08</v>
          </cell>
          <cell r="O84">
            <v>328.63</v>
          </cell>
          <cell r="P84">
            <v>389.6</v>
          </cell>
          <cell r="Q84">
            <v>176.56188174527998</v>
          </cell>
          <cell r="R84">
            <v>720.84</v>
          </cell>
          <cell r="S84">
            <v>726.51</v>
          </cell>
          <cell r="T84">
            <v>180.83580000000001</v>
          </cell>
          <cell r="U84">
            <v>407.95683839999998</v>
          </cell>
          <cell r="V84">
            <v>319.39</v>
          </cell>
          <cell r="W84">
            <v>502.75</v>
          </cell>
          <cell r="X84">
            <v>175.91</v>
          </cell>
          <cell r="Y84">
            <v>176.56188174527998</v>
          </cell>
        </row>
        <row r="85">
          <cell r="H85">
            <v>45378</v>
          </cell>
          <cell r="I85">
            <v>960</v>
          </cell>
          <cell r="J85">
            <v>993</v>
          </cell>
          <cell r="N85">
            <v>399.08</v>
          </cell>
          <cell r="O85">
            <v>328.63</v>
          </cell>
          <cell r="P85">
            <v>389.6</v>
          </cell>
          <cell r="Q85">
            <v>176.56188174527998</v>
          </cell>
          <cell r="R85">
            <v>720.84</v>
          </cell>
          <cell r="S85">
            <v>726.51</v>
          </cell>
          <cell r="T85">
            <v>180.83580000000001</v>
          </cell>
          <cell r="U85">
            <v>407.95683839999998</v>
          </cell>
          <cell r="V85">
            <v>319.39</v>
          </cell>
          <cell r="W85">
            <v>502.75</v>
          </cell>
          <cell r="X85">
            <v>175.91</v>
          </cell>
          <cell r="Y85">
            <v>176.56188174527998</v>
          </cell>
        </row>
        <row r="86">
          <cell r="H86">
            <v>45380</v>
          </cell>
          <cell r="I86">
            <v>983</v>
          </cell>
          <cell r="J86">
            <v>1192</v>
          </cell>
          <cell r="N86">
            <v>515.66999999999996</v>
          </cell>
          <cell r="O86">
            <v>423.61</v>
          </cell>
          <cell r="P86">
            <v>500.37</v>
          </cell>
          <cell r="Q86">
            <v>192.07359166416001</v>
          </cell>
          <cell r="R86">
            <v>931.43</v>
          </cell>
          <cell r="S86">
            <v>929.72</v>
          </cell>
          <cell r="T86">
            <v>196.2174</v>
          </cell>
          <cell r="U86">
            <v>525.32021759999998</v>
          </cell>
          <cell r="V86">
            <v>407.58</v>
          </cell>
          <cell r="W86">
            <v>620.73</v>
          </cell>
          <cell r="X86">
            <v>191.18</v>
          </cell>
          <cell r="Y86">
            <v>192.07359166416001</v>
          </cell>
        </row>
        <row r="87">
          <cell r="H87">
            <v>45385</v>
          </cell>
          <cell r="I87">
            <v>960</v>
          </cell>
          <cell r="J87">
            <v>1332</v>
          </cell>
          <cell r="N87">
            <v>537.21</v>
          </cell>
          <cell r="O87">
            <v>441.16</v>
          </cell>
          <cell r="P87">
            <v>525.41</v>
          </cell>
          <cell r="Q87">
            <v>243.22314144480004</v>
          </cell>
          <cell r="R87">
            <v>965.95</v>
          </cell>
          <cell r="S87">
            <v>970.35</v>
          </cell>
          <cell r="T87">
            <v>248.31899999999999</v>
          </cell>
          <cell r="U87">
            <v>548.70627839999997</v>
          </cell>
          <cell r="V87">
            <v>427.37</v>
          </cell>
          <cell r="W87">
            <v>652.86</v>
          </cell>
          <cell r="X87">
            <v>243.05</v>
          </cell>
          <cell r="Y87">
            <v>243.22314144480004</v>
          </cell>
        </row>
        <row r="88">
          <cell r="H88">
            <v>47562</v>
          </cell>
          <cell r="I88">
            <v>983</v>
          </cell>
          <cell r="J88">
            <v>1805</v>
          </cell>
          <cell r="N88">
            <v>788.28</v>
          </cell>
          <cell r="O88">
            <v>627.80999999999995</v>
          </cell>
          <cell r="P88">
            <v>809.33</v>
          </cell>
          <cell r="Q88">
            <v>630.02249292624015</v>
          </cell>
          <cell r="R88">
            <v>1335.97</v>
          </cell>
          <cell r="S88">
            <v>1408.82</v>
          </cell>
          <cell r="T88" t="str">
            <v>N/A</v>
          </cell>
          <cell r="U88">
            <v>831.0713088</v>
          </cell>
          <cell r="V88">
            <v>617.66999999999996</v>
          </cell>
          <cell r="W88">
            <v>885.78</v>
          </cell>
          <cell r="X88">
            <v>628.80999999999995</v>
          </cell>
          <cell r="Y88">
            <v>630.02249292624015</v>
          </cell>
        </row>
        <row r="89">
          <cell r="H89">
            <v>49505</v>
          </cell>
          <cell r="I89">
            <v>983</v>
          </cell>
          <cell r="J89">
            <v>1081</v>
          </cell>
          <cell r="N89">
            <v>624.44000000000005</v>
          </cell>
          <cell r="O89">
            <v>496.9</v>
          </cell>
          <cell r="P89">
            <v>639.57000000000005</v>
          </cell>
          <cell r="Q89">
            <v>500.27122354127999</v>
          </cell>
          <cell r="R89">
            <v>1060.8599999999999</v>
          </cell>
          <cell r="S89">
            <v>1119.3599999999999</v>
          </cell>
          <cell r="T89" t="str">
            <v>N/A</v>
          </cell>
          <cell r="U89">
            <v>656.97507839999992</v>
          </cell>
          <cell r="V89">
            <v>490.46</v>
          </cell>
          <cell r="W89">
            <v>700.17</v>
          </cell>
          <cell r="X89">
            <v>497.9</v>
          </cell>
          <cell r="Y89">
            <v>500.27122354127999</v>
          </cell>
        </row>
        <row r="90">
          <cell r="H90">
            <v>55700</v>
          </cell>
          <cell r="I90">
            <v>983</v>
          </cell>
          <cell r="J90">
            <v>342</v>
          </cell>
          <cell r="N90">
            <v>247.71</v>
          </cell>
          <cell r="O90">
            <v>236.8</v>
          </cell>
          <cell r="P90">
            <v>285.01</v>
          </cell>
          <cell r="Q90">
            <v>124.75698062640001</v>
          </cell>
          <cell r="R90">
            <v>504.1</v>
          </cell>
          <cell r="S90">
            <v>514.04</v>
          </cell>
          <cell r="T90">
            <v>127.4388</v>
          </cell>
          <cell r="U90">
            <v>307.05031679999996</v>
          </cell>
          <cell r="V90">
            <v>226.58</v>
          </cell>
          <cell r="W90">
            <v>291.42</v>
          </cell>
          <cell r="X90">
            <v>123.82</v>
          </cell>
          <cell r="Y90">
            <v>124.75698062640001</v>
          </cell>
        </row>
        <row r="91">
          <cell r="H91">
            <v>59400</v>
          </cell>
          <cell r="I91">
            <v>983</v>
          </cell>
          <cell r="J91">
            <v>4690</v>
          </cell>
          <cell r="N91">
            <v>2350</v>
          </cell>
          <cell r="O91">
            <v>2252.06</v>
          </cell>
          <cell r="P91">
            <v>2494.88</v>
          </cell>
          <cell r="Q91">
            <v>2282.39998649568</v>
          </cell>
          <cell r="R91">
            <v>4802.72</v>
          </cell>
          <cell r="S91">
            <v>5125.5200000000004</v>
          </cell>
          <cell r="T91" t="str">
            <v>N/A</v>
          </cell>
          <cell r="U91">
            <v>2664.7117056000002</v>
          </cell>
          <cell r="V91">
            <v>2237.65</v>
          </cell>
          <cell r="W91">
            <v>2793.32</v>
          </cell>
          <cell r="X91">
            <v>2257.21</v>
          </cell>
          <cell r="Y91">
            <v>2282.39998649568</v>
          </cell>
        </row>
        <row r="92">
          <cell r="H92">
            <v>59510</v>
          </cell>
          <cell r="I92">
            <v>983</v>
          </cell>
          <cell r="J92">
            <v>5314</v>
          </cell>
          <cell r="N92">
            <v>2350</v>
          </cell>
          <cell r="O92">
            <v>2479.8200000000002</v>
          </cell>
          <cell r="P92">
            <v>2494.88</v>
          </cell>
          <cell r="Q92">
            <v>2515.3366006060796</v>
          </cell>
          <cell r="R92">
            <v>5279.67</v>
          </cell>
          <cell r="S92">
            <v>5670.95</v>
          </cell>
          <cell r="T92" t="str">
            <v>N/A</v>
          </cell>
          <cell r="U92">
            <v>2955.3051647999996</v>
          </cell>
          <cell r="V92">
            <v>2466.02</v>
          </cell>
          <cell r="W92">
            <v>3093.57</v>
          </cell>
          <cell r="X92">
            <v>2484.25</v>
          </cell>
          <cell r="Y92">
            <v>2515.3366006060796</v>
          </cell>
        </row>
        <row r="93">
          <cell r="H93">
            <v>59610</v>
          </cell>
          <cell r="I93">
            <v>983</v>
          </cell>
          <cell r="J93">
            <v>4955</v>
          </cell>
          <cell r="N93">
            <v>2350</v>
          </cell>
          <cell r="O93">
            <v>2346.52</v>
          </cell>
          <cell r="P93">
            <v>2315.73</v>
          </cell>
          <cell r="Q93">
            <v>2380.6370138380798</v>
          </cell>
          <cell r="R93">
            <v>4996.9799999999996</v>
          </cell>
          <cell r="S93">
            <v>5367.94</v>
          </cell>
          <cell r="T93" t="str">
            <v>N/A</v>
          </cell>
          <cell r="U93">
            <v>2803.7288447999995</v>
          </cell>
          <cell r="V93">
            <v>2333.96</v>
          </cell>
          <cell r="W93">
            <v>2931.7</v>
          </cell>
          <cell r="X93">
            <v>2351.73</v>
          </cell>
          <cell r="Y93">
            <v>2380.6370138380798</v>
          </cell>
        </row>
        <row r="94">
          <cell r="H94">
            <v>59612</v>
          </cell>
          <cell r="I94">
            <v>983</v>
          </cell>
          <cell r="J94">
            <v>2614</v>
          </cell>
          <cell r="N94">
            <v>1023.62</v>
          </cell>
          <cell r="O94">
            <v>855.74</v>
          </cell>
          <cell r="P94">
            <v>961.94</v>
          </cell>
          <cell r="Q94">
            <v>858.95303002703997</v>
          </cell>
          <cell r="R94">
            <v>1785.2</v>
          </cell>
          <cell r="S94">
            <v>1933.57</v>
          </cell>
          <cell r="T94" t="str">
            <v>N/A</v>
          </cell>
          <cell r="U94">
            <v>1151.5469567999999</v>
          </cell>
          <cell r="V94">
            <v>842.11</v>
          </cell>
          <cell r="W94">
            <v>1231.22</v>
          </cell>
          <cell r="X94">
            <v>850</v>
          </cell>
          <cell r="Y94">
            <v>858.95303002703997</v>
          </cell>
        </row>
        <row r="95">
          <cell r="H95">
            <v>59618</v>
          </cell>
          <cell r="I95">
            <v>983</v>
          </cell>
          <cell r="J95">
            <v>5658</v>
          </cell>
          <cell r="N95">
            <v>2350</v>
          </cell>
          <cell r="O95">
            <v>2506.16</v>
          </cell>
          <cell r="P95">
            <v>2478.98</v>
          </cell>
          <cell r="Q95">
            <v>2541.43831806768</v>
          </cell>
          <cell r="R95">
            <v>5332.12</v>
          </cell>
          <cell r="S95">
            <v>5730.12</v>
          </cell>
          <cell r="T95" t="str">
            <v>N/A</v>
          </cell>
          <cell r="U95">
            <v>2993.4157823999999</v>
          </cell>
          <cell r="V95">
            <v>2491.61</v>
          </cell>
          <cell r="W95">
            <v>3134.4</v>
          </cell>
          <cell r="X95">
            <v>2509.66</v>
          </cell>
          <cell r="Y95">
            <v>2541.43831806768</v>
          </cell>
        </row>
        <row r="96">
          <cell r="H96">
            <v>62321</v>
          </cell>
          <cell r="I96">
            <v>960</v>
          </cell>
          <cell r="J96">
            <v>248</v>
          </cell>
          <cell r="N96">
            <v>306.42</v>
          </cell>
          <cell r="O96">
            <v>254.73</v>
          </cell>
          <cell r="P96">
            <v>293.57</v>
          </cell>
          <cell r="Q96">
            <v>103.27106578655999</v>
          </cell>
          <cell r="R96">
            <v>555.70000000000005</v>
          </cell>
          <cell r="S96">
            <v>559.69000000000005</v>
          </cell>
          <cell r="T96">
            <v>105.774</v>
          </cell>
          <cell r="U96">
            <v>319.17642239999998</v>
          </cell>
          <cell r="V96">
            <v>245.39</v>
          </cell>
          <cell r="W96">
            <v>329.56</v>
          </cell>
          <cell r="X96">
            <v>102.76</v>
          </cell>
          <cell r="Y96">
            <v>103.27106578655999</v>
          </cell>
        </row>
        <row r="97">
          <cell r="H97">
            <v>62323</v>
          </cell>
          <cell r="I97">
            <v>960</v>
          </cell>
          <cell r="J97">
            <v>210</v>
          </cell>
          <cell r="N97">
            <v>303.08</v>
          </cell>
          <cell r="O97">
            <v>250.92</v>
          </cell>
          <cell r="P97">
            <v>290.3</v>
          </cell>
          <cell r="Q97">
            <v>95.67161719872</v>
          </cell>
          <cell r="R97">
            <v>548.13</v>
          </cell>
          <cell r="S97">
            <v>551.84</v>
          </cell>
          <cell r="T97">
            <v>97.41</v>
          </cell>
          <cell r="U97">
            <v>315.7118208</v>
          </cell>
          <cell r="V97">
            <v>241.62</v>
          </cell>
          <cell r="W97">
            <v>323.52999999999997</v>
          </cell>
          <cell r="X97">
            <v>95.17</v>
          </cell>
          <cell r="Y97">
            <v>95.67161719872</v>
          </cell>
        </row>
        <row r="98">
          <cell r="H98">
            <v>62326</v>
          </cell>
          <cell r="I98">
            <v>964</v>
          </cell>
          <cell r="J98">
            <v>1062</v>
          </cell>
          <cell r="N98">
            <v>173.05</v>
          </cell>
          <cell r="O98">
            <v>137.9</v>
          </cell>
          <cell r="P98">
            <v>174.75</v>
          </cell>
          <cell r="Q98">
            <v>83.806854521280002</v>
          </cell>
          <cell r="R98">
            <v>291.16000000000003</v>
          </cell>
          <cell r="S98">
            <v>296.60000000000002</v>
          </cell>
          <cell r="T98">
            <v>85.374000000000009</v>
          </cell>
          <cell r="U98">
            <v>181.02543359999999</v>
          </cell>
          <cell r="V98">
            <v>131.85</v>
          </cell>
          <cell r="W98">
            <v>205.04</v>
          </cell>
          <cell r="X98">
            <v>83.15</v>
          </cell>
          <cell r="Y98">
            <v>83.806854521280002</v>
          </cell>
        </row>
        <row r="99">
          <cell r="H99">
            <v>62326</v>
          </cell>
          <cell r="I99">
            <v>964</v>
          </cell>
          <cell r="J99">
            <v>1062</v>
          </cell>
          <cell r="N99">
            <v>173.05</v>
          </cell>
          <cell r="O99">
            <v>137.9</v>
          </cell>
          <cell r="P99">
            <v>174.75</v>
          </cell>
          <cell r="Q99">
            <v>83.806854521280002</v>
          </cell>
          <cell r="R99">
            <v>291.16000000000003</v>
          </cell>
          <cell r="S99">
            <v>296.60000000000002</v>
          </cell>
          <cell r="T99">
            <v>85.374000000000009</v>
          </cell>
          <cell r="U99">
            <v>181.02543359999999</v>
          </cell>
          <cell r="V99">
            <v>131.85</v>
          </cell>
          <cell r="W99">
            <v>205.04</v>
          </cell>
          <cell r="X99">
            <v>83.15</v>
          </cell>
          <cell r="Y99">
            <v>83.806854521280002</v>
          </cell>
        </row>
        <row r="100">
          <cell r="H100">
            <v>64480</v>
          </cell>
          <cell r="I100">
            <v>983</v>
          </cell>
          <cell r="J100">
            <v>271</v>
          </cell>
          <cell r="N100">
            <v>149.62</v>
          </cell>
          <cell r="O100">
            <v>128.18</v>
          </cell>
          <cell r="P100">
            <v>139.63999999999999</v>
          </cell>
          <cell r="Q100">
            <v>59.505970642080001</v>
          </cell>
          <cell r="R100">
            <v>284.73</v>
          </cell>
          <cell r="S100">
            <v>286.61</v>
          </cell>
          <cell r="T100">
            <v>61.383600000000001</v>
          </cell>
          <cell r="U100">
            <v>156.34014719999996</v>
          </cell>
          <cell r="V100">
            <v>126.12</v>
          </cell>
          <cell r="W100">
            <v>151.58000000000001</v>
          </cell>
          <cell r="X100">
            <v>58.93</v>
          </cell>
          <cell r="Y100">
            <v>59.505970642080001</v>
          </cell>
        </row>
        <row r="101">
          <cell r="H101">
            <v>64483</v>
          </cell>
          <cell r="I101">
            <v>960</v>
          </cell>
          <cell r="J101">
            <v>436</v>
          </cell>
          <cell r="N101">
            <v>279.58</v>
          </cell>
          <cell r="O101">
            <v>234.98</v>
          </cell>
          <cell r="P101">
            <v>262.95</v>
          </cell>
          <cell r="Q101">
            <v>106.94843017871999</v>
          </cell>
          <cell r="R101">
            <v>521.98</v>
          </cell>
          <cell r="S101">
            <v>524.75</v>
          </cell>
          <cell r="T101">
            <v>109.28280000000001</v>
          </cell>
          <cell r="U101">
            <v>291.45960959999996</v>
          </cell>
          <cell r="V101">
            <v>230.28</v>
          </cell>
          <cell r="W101">
            <v>293.64999999999998</v>
          </cell>
          <cell r="X101">
            <v>106.4</v>
          </cell>
          <cell r="Y101">
            <v>106.94843017871999</v>
          </cell>
        </row>
        <row r="102">
          <cell r="H102">
            <v>64484</v>
          </cell>
          <cell r="I102">
            <v>983</v>
          </cell>
          <cell r="J102">
            <v>166</v>
          </cell>
          <cell r="N102">
            <v>122.8</v>
          </cell>
          <cell r="O102">
            <v>105.79</v>
          </cell>
          <cell r="P102">
            <v>113.92</v>
          </cell>
          <cell r="Q102">
            <v>49.953257068800006</v>
          </cell>
          <cell r="R102">
            <v>236.13</v>
          </cell>
          <cell r="S102">
            <v>238.12</v>
          </cell>
          <cell r="T102">
            <v>51.336599999999997</v>
          </cell>
          <cell r="U102">
            <v>128.19025919999999</v>
          </cell>
          <cell r="V102">
            <v>104.79</v>
          </cell>
          <cell r="W102">
            <v>118.05</v>
          </cell>
          <cell r="X102">
            <v>49.6</v>
          </cell>
          <cell r="Y102">
            <v>49.953257068800006</v>
          </cell>
        </row>
        <row r="103">
          <cell r="H103">
            <v>64488</v>
          </cell>
          <cell r="I103">
            <v>964</v>
          </cell>
          <cell r="J103">
            <v>225</v>
          </cell>
          <cell r="N103">
            <v>161.33000000000001</v>
          </cell>
          <cell r="O103">
            <v>134.30000000000001</v>
          </cell>
          <cell r="P103">
            <v>156.38</v>
          </cell>
          <cell r="Q103">
            <v>67.388506121280017</v>
          </cell>
          <cell r="R103">
            <v>291.64</v>
          </cell>
          <cell r="S103">
            <v>295.87</v>
          </cell>
          <cell r="T103">
            <v>69.227400000000003</v>
          </cell>
          <cell r="U103">
            <v>168.46625279999998</v>
          </cell>
          <cell r="V103">
            <v>131.38999999999999</v>
          </cell>
          <cell r="W103">
            <v>205.45</v>
          </cell>
          <cell r="X103">
            <v>67.09</v>
          </cell>
          <cell r="Y103">
            <v>67.388506121280017</v>
          </cell>
        </row>
        <row r="104">
          <cell r="H104">
            <v>90832</v>
          </cell>
          <cell r="I104">
            <v>961</v>
          </cell>
          <cell r="J104">
            <v>269</v>
          </cell>
          <cell r="N104">
            <v>70.39</v>
          </cell>
          <cell r="O104">
            <v>75.5</v>
          </cell>
          <cell r="P104" t="str">
            <v>N/A</v>
          </cell>
          <cell r="Q104">
            <v>66.542356292160008</v>
          </cell>
          <cell r="R104">
            <v>157.79</v>
          </cell>
          <cell r="S104">
            <v>159</v>
          </cell>
          <cell r="T104">
            <v>68.696999999999989</v>
          </cell>
          <cell r="U104">
            <v>85.315814399999979</v>
          </cell>
          <cell r="V104">
            <v>73.52</v>
          </cell>
          <cell r="W104">
            <v>87.84</v>
          </cell>
          <cell r="X104">
            <v>67.25</v>
          </cell>
          <cell r="Y104">
            <v>66.542356292160008</v>
          </cell>
        </row>
        <row r="105">
          <cell r="H105">
            <v>90832</v>
          </cell>
          <cell r="I105">
            <v>961</v>
          </cell>
          <cell r="J105">
            <v>299</v>
          </cell>
          <cell r="N105">
            <v>70.39</v>
          </cell>
          <cell r="O105">
            <v>75.5</v>
          </cell>
          <cell r="P105" t="str">
            <v>N/A</v>
          </cell>
          <cell r="Q105">
            <v>66.542356292160008</v>
          </cell>
          <cell r="R105">
            <v>157.79</v>
          </cell>
          <cell r="S105">
            <v>159</v>
          </cell>
          <cell r="T105">
            <v>68.696999999999989</v>
          </cell>
          <cell r="U105">
            <v>85.315814399999979</v>
          </cell>
          <cell r="V105">
            <v>73.52</v>
          </cell>
          <cell r="W105">
            <v>87.84</v>
          </cell>
          <cell r="X105">
            <v>67.25</v>
          </cell>
          <cell r="Y105">
            <v>66.542356292160008</v>
          </cell>
        </row>
        <row r="106">
          <cell r="H106">
            <v>90832</v>
          </cell>
          <cell r="I106">
            <v>961</v>
          </cell>
          <cell r="J106">
            <v>181</v>
          </cell>
          <cell r="N106">
            <v>70.39</v>
          </cell>
          <cell r="O106">
            <v>75.5</v>
          </cell>
          <cell r="P106" t="str">
            <v>N/A</v>
          </cell>
          <cell r="Q106">
            <v>66.542356292160008</v>
          </cell>
          <cell r="R106">
            <v>157.79</v>
          </cell>
          <cell r="S106">
            <v>159</v>
          </cell>
          <cell r="T106">
            <v>68.696999999999989</v>
          </cell>
          <cell r="U106">
            <v>85.315814399999979</v>
          </cell>
          <cell r="V106">
            <v>73.52</v>
          </cell>
          <cell r="W106">
            <v>87.84</v>
          </cell>
          <cell r="X106">
            <v>67.25</v>
          </cell>
          <cell r="Y106">
            <v>66.542356292160008</v>
          </cell>
        </row>
        <row r="107">
          <cell r="H107">
            <v>90834</v>
          </cell>
          <cell r="I107">
            <v>961</v>
          </cell>
          <cell r="J107">
            <v>370</v>
          </cell>
          <cell r="N107">
            <v>96</v>
          </cell>
          <cell r="O107">
            <v>99.95</v>
          </cell>
          <cell r="P107" t="str">
            <v>N/A</v>
          </cell>
          <cell r="Q107">
            <v>88.159963568640009</v>
          </cell>
          <cell r="R107">
            <v>208.34</v>
          </cell>
          <cell r="S107">
            <v>210.32</v>
          </cell>
          <cell r="T107">
            <v>90.759600000000006</v>
          </cell>
          <cell r="U107">
            <v>113.46570239999998</v>
          </cell>
          <cell r="V107">
            <v>97.17</v>
          </cell>
          <cell r="W107">
            <v>116.77</v>
          </cell>
          <cell r="X107">
            <v>88.56</v>
          </cell>
          <cell r="Y107">
            <v>88.159963568640009</v>
          </cell>
        </row>
        <row r="108">
          <cell r="H108">
            <v>90834</v>
          </cell>
          <cell r="I108">
            <v>961</v>
          </cell>
          <cell r="J108">
            <v>569</v>
          </cell>
          <cell r="N108">
            <v>96</v>
          </cell>
          <cell r="O108">
            <v>99.95</v>
          </cell>
          <cell r="P108" t="str">
            <v>N/A</v>
          </cell>
          <cell r="Q108">
            <v>88.159963568640009</v>
          </cell>
          <cell r="R108">
            <v>208.34</v>
          </cell>
          <cell r="S108">
            <v>210.32</v>
          </cell>
          <cell r="T108">
            <v>90.759600000000006</v>
          </cell>
          <cell r="U108">
            <v>113.46570239999998</v>
          </cell>
          <cell r="V108">
            <v>97.17</v>
          </cell>
          <cell r="W108">
            <v>116.77</v>
          </cell>
          <cell r="X108">
            <v>88.56</v>
          </cell>
          <cell r="Y108">
            <v>88.159963568640009</v>
          </cell>
        </row>
        <row r="109">
          <cell r="H109">
            <v>90836</v>
          </cell>
          <cell r="I109">
            <v>961</v>
          </cell>
          <cell r="J109">
            <v>162</v>
          </cell>
          <cell r="N109">
            <v>100</v>
          </cell>
          <cell r="O109">
            <v>87.09</v>
          </cell>
          <cell r="P109" t="str">
            <v>N/A</v>
          </cell>
          <cell r="Q109">
            <v>78.109169152320007</v>
          </cell>
          <cell r="R109">
            <v>182.34</v>
          </cell>
          <cell r="S109">
            <v>185.38</v>
          </cell>
          <cell r="T109">
            <v>79.886399999999995</v>
          </cell>
          <cell r="U109">
            <v>110.8672512</v>
          </cell>
          <cell r="V109">
            <v>85.16</v>
          </cell>
          <cell r="W109">
            <v>114.84</v>
          </cell>
          <cell r="X109">
            <v>78.12</v>
          </cell>
          <cell r="Y109">
            <v>78.109169152320007</v>
          </cell>
        </row>
        <row r="110">
          <cell r="H110">
            <v>90837</v>
          </cell>
          <cell r="I110">
            <v>961</v>
          </cell>
          <cell r="J110">
            <v>576</v>
          </cell>
          <cell r="N110">
            <v>140.18</v>
          </cell>
          <cell r="O110">
            <v>147.59</v>
          </cell>
          <cell r="P110" t="str">
            <v>N/A</v>
          </cell>
          <cell r="Q110">
            <v>129.66105488112001</v>
          </cell>
          <cell r="R110">
            <v>306.39</v>
          </cell>
          <cell r="S110">
            <v>309.42</v>
          </cell>
          <cell r="T110">
            <v>134.24220000000003</v>
          </cell>
          <cell r="U110">
            <v>169.76547839999998</v>
          </cell>
          <cell r="V110">
            <v>143.07</v>
          </cell>
          <cell r="W110">
            <v>175.55</v>
          </cell>
          <cell r="X110">
            <v>130.08000000000001</v>
          </cell>
          <cell r="Y110">
            <v>129.66105488112001</v>
          </cell>
        </row>
        <row r="111">
          <cell r="H111">
            <v>90837</v>
          </cell>
          <cell r="I111">
            <v>961</v>
          </cell>
          <cell r="J111">
            <v>423</v>
          </cell>
          <cell r="N111">
            <v>140.18</v>
          </cell>
          <cell r="O111">
            <v>147.59</v>
          </cell>
          <cell r="P111" t="str">
            <v>N/A</v>
          </cell>
          <cell r="Q111">
            <v>129.66105488112001</v>
          </cell>
          <cell r="R111">
            <v>306.39</v>
          </cell>
          <cell r="S111">
            <v>309.42</v>
          </cell>
          <cell r="T111">
            <v>134.24220000000003</v>
          </cell>
          <cell r="U111">
            <v>169.76547839999998</v>
          </cell>
          <cell r="V111">
            <v>143.07</v>
          </cell>
          <cell r="W111">
            <v>175.55</v>
          </cell>
          <cell r="X111">
            <v>130.08000000000001</v>
          </cell>
          <cell r="Y111">
            <v>129.66105488112001</v>
          </cell>
        </row>
        <row r="112">
          <cell r="H112">
            <v>90838</v>
          </cell>
          <cell r="I112">
            <v>961</v>
          </cell>
          <cell r="J112">
            <v>215</v>
          </cell>
          <cell r="N112">
            <v>120.22</v>
          </cell>
          <cell r="O112">
            <v>115.2</v>
          </cell>
          <cell r="P112" t="str">
            <v>N/A</v>
          </cell>
          <cell r="Q112">
            <v>103.58975457024</v>
          </cell>
          <cell r="R112">
            <v>239.98</v>
          </cell>
          <cell r="S112">
            <v>245.26</v>
          </cell>
          <cell r="T112">
            <v>105.9984</v>
          </cell>
          <cell r="U112">
            <v>145.51326719999997</v>
          </cell>
          <cell r="V112">
            <v>112.6</v>
          </cell>
          <cell r="W112">
            <v>151.4</v>
          </cell>
          <cell r="X112">
            <v>103.38</v>
          </cell>
          <cell r="Y112">
            <v>103.58975457024</v>
          </cell>
        </row>
        <row r="113">
          <cell r="H113">
            <v>90839</v>
          </cell>
          <cell r="I113">
            <v>961</v>
          </cell>
          <cell r="J113">
            <v>380</v>
          </cell>
          <cell r="N113">
            <v>146.32</v>
          </cell>
          <cell r="O113">
            <v>140.37</v>
          </cell>
          <cell r="P113" t="str">
            <v>N/A</v>
          </cell>
          <cell r="Q113">
            <v>124.82783876160001</v>
          </cell>
          <cell r="R113">
            <v>292.67</v>
          </cell>
          <cell r="S113">
            <v>297.31</v>
          </cell>
          <cell r="T113">
            <v>127.5204</v>
          </cell>
          <cell r="U113">
            <v>177.12775679999999</v>
          </cell>
          <cell r="V113">
            <v>137.1</v>
          </cell>
          <cell r="W113">
            <v>182.98</v>
          </cell>
          <cell r="X113">
            <v>124.7</v>
          </cell>
          <cell r="Y113">
            <v>124.82783876160001</v>
          </cell>
        </row>
        <row r="114">
          <cell r="H114">
            <v>90839</v>
          </cell>
          <cell r="I114">
            <v>960</v>
          </cell>
          <cell r="J114">
            <v>299</v>
          </cell>
          <cell r="N114">
            <v>146.32</v>
          </cell>
          <cell r="O114">
            <v>140.37</v>
          </cell>
          <cell r="P114" t="str">
            <v>N/A</v>
          </cell>
          <cell r="Q114">
            <v>124.82783876160001</v>
          </cell>
          <cell r="R114">
            <v>292.67</v>
          </cell>
          <cell r="S114">
            <v>297.31</v>
          </cell>
          <cell r="T114">
            <v>127.5204</v>
          </cell>
          <cell r="U114">
            <v>177.12775679999999</v>
          </cell>
          <cell r="V114">
            <v>137.1</v>
          </cell>
          <cell r="W114">
            <v>182.98</v>
          </cell>
          <cell r="X114">
            <v>124.7</v>
          </cell>
          <cell r="Y114">
            <v>124.82783876160001</v>
          </cell>
        </row>
        <row r="115">
          <cell r="H115">
            <v>90839</v>
          </cell>
          <cell r="I115">
            <v>961</v>
          </cell>
          <cell r="J115">
            <v>259</v>
          </cell>
          <cell r="N115">
            <v>146.32</v>
          </cell>
          <cell r="O115">
            <v>140.37</v>
          </cell>
          <cell r="P115" t="str">
            <v>N/A</v>
          </cell>
          <cell r="Q115">
            <v>124.82783876160001</v>
          </cell>
          <cell r="R115">
            <v>292.67</v>
          </cell>
          <cell r="S115">
            <v>297.31</v>
          </cell>
          <cell r="T115">
            <v>127.5204</v>
          </cell>
          <cell r="U115">
            <v>177.12775679999999</v>
          </cell>
          <cell r="V115">
            <v>137.1</v>
          </cell>
          <cell r="W115">
            <v>182.98</v>
          </cell>
          <cell r="X115">
            <v>124.7</v>
          </cell>
          <cell r="Y115">
            <v>124.82783876160001</v>
          </cell>
        </row>
        <row r="116">
          <cell r="H116">
            <v>90853</v>
          </cell>
          <cell r="I116">
            <v>961</v>
          </cell>
          <cell r="J116">
            <v>97</v>
          </cell>
          <cell r="N116">
            <v>66</v>
          </cell>
          <cell r="O116">
            <v>26.68</v>
          </cell>
          <cell r="P116" t="str">
            <v>N/A</v>
          </cell>
          <cell r="Q116">
            <v>23.345854476480003</v>
          </cell>
          <cell r="R116">
            <v>55.51</v>
          </cell>
          <cell r="S116">
            <v>56.33</v>
          </cell>
          <cell r="T116">
            <v>24.021000000000001</v>
          </cell>
          <cell r="U116">
            <v>33.779865599999994</v>
          </cell>
          <cell r="V116">
            <v>25.95</v>
          </cell>
          <cell r="W116">
            <v>35.28</v>
          </cell>
          <cell r="X116">
            <v>23.36</v>
          </cell>
          <cell r="Y116">
            <v>23.345854476480003</v>
          </cell>
        </row>
        <row r="117">
          <cell r="H117">
            <v>90853</v>
          </cell>
          <cell r="I117">
            <v>961</v>
          </cell>
          <cell r="J117">
            <v>97</v>
          </cell>
          <cell r="N117">
            <v>66</v>
          </cell>
          <cell r="O117">
            <v>26.68</v>
          </cell>
          <cell r="P117" t="str">
            <v>N/A</v>
          </cell>
          <cell r="Q117">
            <v>23.345854476480003</v>
          </cell>
          <cell r="R117">
            <v>55.51</v>
          </cell>
          <cell r="S117">
            <v>56.33</v>
          </cell>
          <cell r="T117">
            <v>24.021000000000001</v>
          </cell>
          <cell r="U117">
            <v>33.779865599999994</v>
          </cell>
          <cell r="V117">
            <v>25.95</v>
          </cell>
          <cell r="W117">
            <v>35.28</v>
          </cell>
          <cell r="X117">
            <v>23.36</v>
          </cell>
          <cell r="Y117">
            <v>23.345854476480003</v>
          </cell>
        </row>
        <row r="118">
          <cell r="H118">
            <v>93000</v>
          </cell>
          <cell r="I118">
            <v>960</v>
          </cell>
          <cell r="J118">
            <v>122</v>
          </cell>
          <cell r="N118">
            <v>18.98</v>
          </cell>
          <cell r="O118">
            <v>13.91</v>
          </cell>
          <cell r="P118">
            <v>22.15</v>
          </cell>
          <cell r="Q118">
            <v>13.833581887679999</v>
          </cell>
          <cell r="R118">
            <v>29.25</v>
          </cell>
          <cell r="S118">
            <v>30.66</v>
          </cell>
          <cell r="T118" t="str">
            <v>N/A</v>
          </cell>
          <cell r="U118">
            <v>20.787609599999996</v>
          </cell>
          <cell r="V118">
            <v>13.56</v>
          </cell>
          <cell r="W118">
            <v>22.51</v>
          </cell>
          <cell r="X118">
            <v>13.48</v>
          </cell>
          <cell r="Y118">
            <v>13.833581887679999</v>
          </cell>
        </row>
        <row r="119">
          <cell r="H119">
            <v>93000</v>
          </cell>
          <cell r="I119">
            <v>960</v>
          </cell>
          <cell r="J119">
            <v>136</v>
          </cell>
          <cell r="N119">
            <v>18.98</v>
          </cell>
          <cell r="O119">
            <v>13.91</v>
          </cell>
          <cell r="P119">
            <v>22.15</v>
          </cell>
          <cell r="Q119">
            <v>13.833581887679999</v>
          </cell>
          <cell r="R119">
            <v>29.25</v>
          </cell>
          <cell r="S119">
            <v>30.66</v>
          </cell>
          <cell r="T119" t="str">
            <v>N/A</v>
          </cell>
          <cell r="U119">
            <v>20.787609599999996</v>
          </cell>
          <cell r="V119">
            <v>13.56</v>
          </cell>
          <cell r="W119">
            <v>22.51</v>
          </cell>
          <cell r="X119">
            <v>13.48</v>
          </cell>
          <cell r="Y119">
            <v>13.833581887679999</v>
          </cell>
        </row>
        <row r="120">
          <cell r="H120">
            <v>93010</v>
          </cell>
          <cell r="I120">
            <v>985</v>
          </cell>
          <cell r="J120">
            <v>0</v>
          </cell>
          <cell r="N120">
            <v>9.48</v>
          </cell>
          <cell r="O120">
            <v>8.0399999999999991</v>
          </cell>
          <cell r="P120">
            <v>11.08</v>
          </cell>
          <cell r="Q120">
            <v>7.9779347246399999</v>
          </cell>
          <cell r="R120">
            <v>16.77</v>
          </cell>
          <cell r="S120">
            <v>17.11</v>
          </cell>
          <cell r="T120" t="str">
            <v>N/A</v>
          </cell>
          <cell r="U120">
            <v>10.393804799999998</v>
          </cell>
          <cell r="V120">
            <v>7.82</v>
          </cell>
          <cell r="W120">
            <v>11.61</v>
          </cell>
          <cell r="X120">
            <v>7.97</v>
          </cell>
          <cell r="Y120">
            <v>7.9779347246399999</v>
          </cell>
        </row>
        <row r="121">
          <cell r="H121">
            <v>93016</v>
          </cell>
          <cell r="I121">
            <v>985</v>
          </cell>
          <cell r="J121">
            <v>84</v>
          </cell>
          <cell r="N121">
            <v>24.98</v>
          </cell>
          <cell r="O121">
            <v>21.17</v>
          </cell>
          <cell r="P121">
            <v>29.07</v>
          </cell>
          <cell r="Q121">
            <v>20.78424647664</v>
          </cell>
          <cell r="R121">
            <v>44.17</v>
          </cell>
          <cell r="S121">
            <v>44.21</v>
          </cell>
          <cell r="T121" t="str">
            <v>N/A</v>
          </cell>
          <cell r="U121">
            <v>27.283737599999998</v>
          </cell>
          <cell r="V121">
            <v>20.38</v>
          </cell>
          <cell r="W121">
            <v>30.56</v>
          </cell>
          <cell r="X121">
            <v>21</v>
          </cell>
          <cell r="Y121">
            <v>20.78424647664</v>
          </cell>
        </row>
        <row r="122">
          <cell r="H122">
            <v>93016</v>
          </cell>
          <cell r="I122">
            <v>985</v>
          </cell>
          <cell r="J122">
            <v>84</v>
          </cell>
          <cell r="N122">
            <v>24.98</v>
          </cell>
          <cell r="O122">
            <v>21.17</v>
          </cell>
          <cell r="P122">
            <v>29.07</v>
          </cell>
          <cell r="Q122">
            <v>20.78424647664</v>
          </cell>
          <cell r="R122">
            <v>44.17</v>
          </cell>
          <cell r="S122">
            <v>44.21</v>
          </cell>
          <cell r="T122" t="str">
            <v>N/A</v>
          </cell>
          <cell r="U122">
            <v>27.283737599999998</v>
          </cell>
          <cell r="V122">
            <v>20.38</v>
          </cell>
          <cell r="W122">
            <v>30.56</v>
          </cell>
          <cell r="X122">
            <v>21</v>
          </cell>
          <cell r="Y122">
            <v>20.78424647664</v>
          </cell>
        </row>
        <row r="123">
          <cell r="H123">
            <v>93018</v>
          </cell>
          <cell r="I123">
            <v>985</v>
          </cell>
          <cell r="J123">
            <v>55</v>
          </cell>
          <cell r="N123">
            <v>16.7</v>
          </cell>
          <cell r="O123">
            <v>14.14</v>
          </cell>
          <cell r="P123">
            <v>19.38</v>
          </cell>
          <cell r="Q123">
            <v>13.722628417440001</v>
          </cell>
          <cell r="R123">
            <v>29.53</v>
          </cell>
          <cell r="S123">
            <v>29.24</v>
          </cell>
          <cell r="T123" t="str">
            <v>N/A</v>
          </cell>
          <cell r="U123">
            <v>18.189158399999997</v>
          </cell>
          <cell r="V123">
            <v>13.45</v>
          </cell>
          <cell r="W123">
            <v>19.96</v>
          </cell>
          <cell r="X123">
            <v>14.03</v>
          </cell>
          <cell r="Y123">
            <v>13.722628417440001</v>
          </cell>
        </row>
        <row r="124">
          <cell r="H124">
            <v>95251</v>
          </cell>
          <cell r="I124">
            <v>960</v>
          </cell>
          <cell r="J124">
            <v>98</v>
          </cell>
          <cell r="N124">
            <v>37.31</v>
          </cell>
          <cell r="O124">
            <v>34.11</v>
          </cell>
          <cell r="P124">
            <v>42.57</v>
          </cell>
          <cell r="Q124">
            <v>33.854288751359995</v>
          </cell>
          <cell r="R124">
            <v>71.31</v>
          </cell>
          <cell r="S124">
            <v>72.72</v>
          </cell>
          <cell r="T124" t="str">
            <v>N/A</v>
          </cell>
          <cell r="U124">
            <v>44.173670399999999</v>
          </cell>
          <cell r="V124">
            <v>33.19</v>
          </cell>
          <cell r="W124">
            <v>59.4</v>
          </cell>
          <cell r="X124">
            <v>33.83</v>
          </cell>
          <cell r="Y124">
            <v>33.854288751359995</v>
          </cell>
        </row>
        <row r="125">
          <cell r="H125">
            <v>99202</v>
          </cell>
          <cell r="I125">
            <v>961</v>
          </cell>
          <cell r="J125">
            <v>220</v>
          </cell>
          <cell r="N125">
            <v>66.3</v>
          </cell>
          <cell r="O125">
            <v>68.97</v>
          </cell>
          <cell r="P125">
            <v>91.2</v>
          </cell>
          <cell r="Q125">
            <v>46.77086267472</v>
          </cell>
          <cell r="R125">
            <v>109.29</v>
          </cell>
          <cell r="S125">
            <v>114.24</v>
          </cell>
          <cell r="T125">
            <v>48.297000000000004</v>
          </cell>
          <cell r="U125">
            <v>92.678092799999988</v>
          </cell>
          <cell r="V125">
            <v>68.239999999999995</v>
          </cell>
          <cell r="W125">
            <v>99.34</v>
          </cell>
          <cell r="X125">
            <v>46.96</v>
          </cell>
          <cell r="Y125">
            <v>46.77086267472</v>
          </cell>
        </row>
        <row r="126">
          <cell r="H126">
            <v>99202</v>
          </cell>
          <cell r="I126">
            <v>960</v>
          </cell>
          <cell r="J126">
            <v>118</v>
          </cell>
          <cell r="N126">
            <v>66.3</v>
          </cell>
          <cell r="O126">
            <v>68.97</v>
          </cell>
          <cell r="P126">
            <v>91.2</v>
          </cell>
          <cell r="Q126">
            <v>46.77086267472</v>
          </cell>
          <cell r="R126">
            <v>109.29</v>
          </cell>
          <cell r="S126">
            <v>114.24</v>
          </cell>
          <cell r="T126">
            <v>48.297000000000004</v>
          </cell>
          <cell r="U126">
            <v>92.678092799999988</v>
          </cell>
          <cell r="V126">
            <v>68.239999999999995</v>
          </cell>
          <cell r="W126">
            <v>99.34</v>
          </cell>
          <cell r="X126">
            <v>46.96</v>
          </cell>
          <cell r="Y126">
            <v>46.77086267472</v>
          </cell>
        </row>
        <row r="127">
          <cell r="H127">
            <v>99202</v>
          </cell>
          <cell r="I127">
            <v>960</v>
          </cell>
          <cell r="J127">
            <v>102</v>
          </cell>
          <cell r="N127">
            <v>66.3</v>
          </cell>
          <cell r="O127">
            <v>68.97</v>
          </cell>
          <cell r="P127">
            <v>91.2</v>
          </cell>
          <cell r="Q127">
            <v>46.77086267472</v>
          </cell>
          <cell r="R127">
            <v>109.29</v>
          </cell>
          <cell r="S127">
            <v>114.24</v>
          </cell>
          <cell r="T127">
            <v>48.297000000000004</v>
          </cell>
          <cell r="U127">
            <v>92.678092799999988</v>
          </cell>
          <cell r="V127">
            <v>68.239999999999995</v>
          </cell>
          <cell r="W127">
            <v>99.34</v>
          </cell>
          <cell r="X127">
            <v>46.96</v>
          </cell>
          <cell r="Y127">
            <v>46.77086267472</v>
          </cell>
        </row>
        <row r="128">
          <cell r="H128">
            <v>99203</v>
          </cell>
          <cell r="I128">
            <v>961</v>
          </cell>
          <cell r="J128">
            <v>338</v>
          </cell>
          <cell r="N128">
            <v>93.85</v>
          </cell>
          <cell r="O128">
            <v>106.56</v>
          </cell>
          <cell r="P128">
            <v>135.27000000000001</v>
          </cell>
          <cell r="Q128">
            <v>80.40047929008</v>
          </cell>
          <cell r="R128">
            <v>167.47</v>
          </cell>
          <cell r="S128">
            <v>176.95</v>
          </cell>
          <cell r="T128">
            <v>81.844799999999992</v>
          </cell>
          <cell r="U128">
            <v>131.22178559999998</v>
          </cell>
          <cell r="V128">
            <v>105.81</v>
          </cell>
          <cell r="W128">
            <v>143.65</v>
          </cell>
          <cell r="X128">
            <v>80.03</v>
          </cell>
          <cell r="Y128">
            <v>80.40047929008</v>
          </cell>
        </row>
        <row r="129">
          <cell r="H129">
            <v>99203</v>
          </cell>
          <cell r="I129">
            <v>960</v>
          </cell>
          <cell r="J129">
            <v>360</v>
          </cell>
          <cell r="N129">
            <v>93.85</v>
          </cell>
          <cell r="O129">
            <v>106.56</v>
          </cell>
          <cell r="P129">
            <v>135.27000000000001</v>
          </cell>
          <cell r="Q129">
            <v>80.40047929008</v>
          </cell>
          <cell r="R129">
            <v>167.47</v>
          </cell>
          <cell r="S129">
            <v>176.95</v>
          </cell>
          <cell r="T129">
            <v>81.844799999999992</v>
          </cell>
          <cell r="U129">
            <v>131.22178559999998</v>
          </cell>
          <cell r="V129">
            <v>105.81</v>
          </cell>
          <cell r="W129">
            <v>143.65</v>
          </cell>
          <cell r="X129">
            <v>80.03</v>
          </cell>
          <cell r="Y129">
            <v>80.40047929008</v>
          </cell>
        </row>
        <row r="130">
          <cell r="H130">
            <v>99203</v>
          </cell>
          <cell r="I130">
            <v>961</v>
          </cell>
          <cell r="J130">
            <v>343</v>
          </cell>
          <cell r="N130">
            <v>93.85</v>
          </cell>
          <cell r="O130">
            <v>106.56</v>
          </cell>
          <cell r="P130">
            <v>135.27000000000001</v>
          </cell>
          <cell r="Q130">
            <v>80.40047929008</v>
          </cell>
          <cell r="R130">
            <v>167.47</v>
          </cell>
          <cell r="S130">
            <v>176.95</v>
          </cell>
          <cell r="T130">
            <v>81.844799999999992</v>
          </cell>
          <cell r="U130">
            <v>131.22178559999998</v>
          </cell>
          <cell r="V130">
            <v>105.81</v>
          </cell>
          <cell r="W130">
            <v>143.65</v>
          </cell>
          <cell r="X130">
            <v>80.03</v>
          </cell>
          <cell r="Y130">
            <v>80.40047929008</v>
          </cell>
        </row>
        <row r="131">
          <cell r="H131">
            <v>99203</v>
          </cell>
          <cell r="I131">
            <v>960</v>
          </cell>
          <cell r="J131">
            <v>150</v>
          </cell>
          <cell r="N131">
            <v>93.85</v>
          </cell>
          <cell r="O131">
            <v>106.56</v>
          </cell>
          <cell r="P131">
            <v>135.27000000000001</v>
          </cell>
          <cell r="Q131">
            <v>80.40047929008</v>
          </cell>
          <cell r="R131">
            <v>167.47</v>
          </cell>
          <cell r="S131">
            <v>176.95</v>
          </cell>
          <cell r="T131">
            <v>81.844799999999992</v>
          </cell>
          <cell r="U131">
            <v>131.22178559999998</v>
          </cell>
          <cell r="V131">
            <v>105.81</v>
          </cell>
          <cell r="W131">
            <v>143.65</v>
          </cell>
          <cell r="X131">
            <v>80.03</v>
          </cell>
          <cell r="Y131">
            <v>80.40047929008</v>
          </cell>
        </row>
        <row r="132">
          <cell r="H132">
            <v>99204</v>
          </cell>
          <cell r="I132">
            <v>961</v>
          </cell>
          <cell r="J132">
            <v>577</v>
          </cell>
          <cell r="N132">
            <v>143.16</v>
          </cell>
          <cell r="O132">
            <v>159.88</v>
          </cell>
          <cell r="P132">
            <v>188.07</v>
          </cell>
          <cell r="Q132">
            <v>129.76647796032</v>
          </cell>
          <cell r="R132">
            <v>249.7</v>
          </cell>
          <cell r="S132">
            <v>262.5</v>
          </cell>
          <cell r="T132">
            <v>133.35480000000001</v>
          </cell>
          <cell r="U132">
            <v>200.51381759999998</v>
          </cell>
          <cell r="V132">
            <v>157.88999999999999</v>
          </cell>
          <cell r="W132">
            <v>220.46</v>
          </cell>
          <cell r="X132">
            <v>129.88999999999999</v>
          </cell>
          <cell r="Y132">
            <v>129.76647796032</v>
          </cell>
        </row>
        <row r="133">
          <cell r="H133">
            <v>99204</v>
          </cell>
          <cell r="I133">
            <v>960</v>
          </cell>
          <cell r="J133">
            <v>310</v>
          </cell>
          <cell r="N133">
            <v>143.16</v>
          </cell>
          <cell r="O133">
            <v>159.88</v>
          </cell>
          <cell r="P133">
            <v>188.07</v>
          </cell>
          <cell r="Q133">
            <v>129.76647796032</v>
          </cell>
          <cell r="R133">
            <v>249.7</v>
          </cell>
          <cell r="S133">
            <v>262.5</v>
          </cell>
          <cell r="T133">
            <v>133.35480000000001</v>
          </cell>
          <cell r="U133">
            <v>200.51381759999998</v>
          </cell>
          <cell r="V133">
            <v>157.88999999999999</v>
          </cell>
          <cell r="W133">
            <v>220.46</v>
          </cell>
          <cell r="X133">
            <v>129.88999999999999</v>
          </cell>
          <cell r="Y133">
            <v>129.76647796032</v>
          </cell>
        </row>
        <row r="134">
          <cell r="H134">
            <v>99204</v>
          </cell>
          <cell r="I134">
            <v>983</v>
          </cell>
          <cell r="J134">
            <v>310</v>
          </cell>
          <cell r="N134">
            <v>143.16</v>
          </cell>
          <cell r="O134">
            <v>159.88</v>
          </cell>
          <cell r="P134">
            <v>188.07</v>
          </cell>
          <cell r="Q134">
            <v>129.76647796032</v>
          </cell>
          <cell r="R134">
            <v>249.7</v>
          </cell>
          <cell r="S134">
            <v>262.5</v>
          </cell>
          <cell r="T134">
            <v>133.35480000000001</v>
          </cell>
          <cell r="U134">
            <v>200.51381759999998</v>
          </cell>
          <cell r="V134">
            <v>157.88999999999999</v>
          </cell>
          <cell r="W134">
            <v>220.46</v>
          </cell>
          <cell r="X134">
            <v>129.88999999999999</v>
          </cell>
          <cell r="Y134">
            <v>129.76647796032</v>
          </cell>
        </row>
        <row r="135">
          <cell r="H135">
            <v>99205</v>
          </cell>
          <cell r="I135">
            <v>961</v>
          </cell>
          <cell r="J135">
            <v>626</v>
          </cell>
          <cell r="N135">
            <v>180.85</v>
          </cell>
          <cell r="O135">
            <v>211.27</v>
          </cell>
          <cell r="P135">
            <v>240.66</v>
          </cell>
          <cell r="Q135">
            <v>176.12601780144001</v>
          </cell>
          <cell r="R135">
            <v>330.18</v>
          </cell>
          <cell r="S135">
            <v>346.46</v>
          </cell>
          <cell r="T135">
            <v>180.9786</v>
          </cell>
          <cell r="U135">
            <v>253.34899199999995</v>
          </cell>
          <cell r="V135">
            <v>208.55</v>
          </cell>
          <cell r="W135">
            <v>276.82</v>
          </cell>
          <cell r="X135">
            <v>176.2</v>
          </cell>
          <cell r="Y135">
            <v>176.12601780144001</v>
          </cell>
        </row>
        <row r="136">
          <cell r="H136">
            <v>99205</v>
          </cell>
          <cell r="I136">
            <v>960</v>
          </cell>
          <cell r="J136">
            <v>404</v>
          </cell>
          <cell r="N136">
            <v>180.85</v>
          </cell>
          <cell r="O136">
            <v>211.27</v>
          </cell>
          <cell r="P136">
            <v>240.66</v>
          </cell>
          <cell r="Q136">
            <v>176.12601780144001</v>
          </cell>
          <cell r="R136">
            <v>330.18</v>
          </cell>
          <cell r="S136">
            <v>346.46</v>
          </cell>
          <cell r="T136">
            <v>180.9786</v>
          </cell>
          <cell r="U136">
            <v>253.34899199999995</v>
          </cell>
          <cell r="V136">
            <v>208.55</v>
          </cell>
          <cell r="W136">
            <v>276.82</v>
          </cell>
          <cell r="X136">
            <v>176.2</v>
          </cell>
          <cell r="Y136">
            <v>176.12601780144001</v>
          </cell>
        </row>
        <row r="137">
          <cell r="H137">
            <v>99205</v>
          </cell>
          <cell r="I137">
            <v>960</v>
          </cell>
          <cell r="J137">
            <v>317</v>
          </cell>
          <cell r="N137">
            <v>180.85</v>
          </cell>
          <cell r="O137">
            <v>211.27</v>
          </cell>
          <cell r="P137">
            <v>240.66</v>
          </cell>
          <cell r="Q137">
            <v>176.12601780144001</v>
          </cell>
          <cell r="R137">
            <v>330.18</v>
          </cell>
          <cell r="S137">
            <v>346.46</v>
          </cell>
          <cell r="T137">
            <v>180.9786</v>
          </cell>
          <cell r="U137">
            <v>253.34899199999995</v>
          </cell>
          <cell r="V137">
            <v>208.55</v>
          </cell>
          <cell r="W137">
            <v>276.82</v>
          </cell>
          <cell r="X137">
            <v>176.2</v>
          </cell>
          <cell r="Y137">
            <v>176.12601780144001</v>
          </cell>
        </row>
        <row r="138">
          <cell r="H138">
            <v>99205</v>
          </cell>
          <cell r="I138">
            <v>983</v>
          </cell>
          <cell r="J138">
            <v>180</v>
          </cell>
          <cell r="N138">
            <v>180.85</v>
          </cell>
          <cell r="O138">
            <v>211.27</v>
          </cell>
          <cell r="P138">
            <v>240.66</v>
          </cell>
          <cell r="Q138">
            <v>176.12601780144001</v>
          </cell>
          <cell r="R138">
            <v>330.18</v>
          </cell>
          <cell r="S138">
            <v>346.46</v>
          </cell>
          <cell r="T138">
            <v>180.9786</v>
          </cell>
          <cell r="U138">
            <v>253.34899199999995</v>
          </cell>
          <cell r="V138">
            <v>208.55</v>
          </cell>
          <cell r="W138">
            <v>276.82</v>
          </cell>
          <cell r="X138">
            <v>176.2</v>
          </cell>
          <cell r="Y138">
            <v>176.12601780144001</v>
          </cell>
        </row>
        <row r="139">
          <cell r="H139">
            <v>99211</v>
          </cell>
          <cell r="I139">
            <v>961</v>
          </cell>
          <cell r="J139">
            <v>52</v>
          </cell>
          <cell r="N139">
            <v>20.329999999999998</v>
          </cell>
          <cell r="O139">
            <v>21.24</v>
          </cell>
          <cell r="P139">
            <v>24.06</v>
          </cell>
          <cell r="Q139">
            <v>8.63639690784</v>
          </cell>
          <cell r="R139">
            <v>35.04</v>
          </cell>
          <cell r="S139">
            <v>36.67</v>
          </cell>
          <cell r="T139">
            <v>8.8739999999999988</v>
          </cell>
          <cell r="U139">
            <v>28.149888000000001</v>
          </cell>
          <cell r="V139">
            <v>21.65</v>
          </cell>
          <cell r="W139">
            <v>26.38</v>
          </cell>
          <cell r="X139">
            <v>8.6300000000000008</v>
          </cell>
          <cell r="Y139">
            <v>8.63639690784</v>
          </cell>
        </row>
        <row r="140">
          <cell r="H140">
            <v>99211</v>
          </cell>
          <cell r="I140">
            <v>960</v>
          </cell>
          <cell r="J140">
            <v>24</v>
          </cell>
          <cell r="N140">
            <v>20.329999999999998</v>
          </cell>
          <cell r="O140">
            <v>21.24</v>
          </cell>
          <cell r="P140">
            <v>24.06</v>
          </cell>
          <cell r="Q140">
            <v>8.63639690784</v>
          </cell>
          <cell r="R140">
            <v>35.04</v>
          </cell>
          <cell r="S140">
            <v>36.67</v>
          </cell>
          <cell r="T140">
            <v>8.8739999999999988</v>
          </cell>
          <cell r="U140">
            <v>28.149888000000001</v>
          </cell>
          <cell r="V140">
            <v>21.65</v>
          </cell>
          <cell r="W140">
            <v>26.38</v>
          </cell>
          <cell r="X140">
            <v>8.6300000000000008</v>
          </cell>
          <cell r="Y140">
            <v>8.63639690784</v>
          </cell>
        </row>
        <row r="141">
          <cell r="H141">
            <v>99211</v>
          </cell>
          <cell r="I141">
            <v>960</v>
          </cell>
          <cell r="J141">
            <v>27</v>
          </cell>
          <cell r="N141">
            <v>20.329999999999998</v>
          </cell>
          <cell r="O141">
            <v>21.24</v>
          </cell>
          <cell r="P141">
            <v>24.06</v>
          </cell>
          <cell r="Q141">
            <v>8.63639690784</v>
          </cell>
          <cell r="R141">
            <v>35.04</v>
          </cell>
          <cell r="S141">
            <v>36.67</v>
          </cell>
          <cell r="T141">
            <v>8.8739999999999988</v>
          </cell>
          <cell r="U141">
            <v>28.149888000000001</v>
          </cell>
          <cell r="V141">
            <v>21.65</v>
          </cell>
          <cell r="W141">
            <v>26.38</v>
          </cell>
          <cell r="X141">
            <v>8.6300000000000008</v>
          </cell>
          <cell r="Y141">
            <v>8.63639690784</v>
          </cell>
        </row>
        <row r="142">
          <cell r="H142">
            <v>99211</v>
          </cell>
          <cell r="I142">
            <v>983</v>
          </cell>
          <cell r="J142">
            <v>13</v>
          </cell>
          <cell r="N142">
            <v>20.329999999999998</v>
          </cell>
          <cell r="O142">
            <v>21.24</v>
          </cell>
          <cell r="P142">
            <v>24.06</v>
          </cell>
          <cell r="Q142">
            <v>8.63639690784</v>
          </cell>
          <cell r="R142">
            <v>35.04</v>
          </cell>
          <cell r="S142">
            <v>36.67</v>
          </cell>
          <cell r="T142">
            <v>8.8739999999999988</v>
          </cell>
          <cell r="U142">
            <v>28.149888000000001</v>
          </cell>
          <cell r="V142">
            <v>21.65</v>
          </cell>
          <cell r="W142">
            <v>26.38</v>
          </cell>
          <cell r="X142">
            <v>8.6300000000000008</v>
          </cell>
          <cell r="Y142">
            <v>8.63639690784</v>
          </cell>
        </row>
        <row r="143">
          <cell r="H143">
            <v>99212</v>
          </cell>
          <cell r="I143">
            <v>961</v>
          </cell>
          <cell r="J143">
            <v>127</v>
          </cell>
          <cell r="N143">
            <v>39.700000000000003</v>
          </cell>
          <cell r="O143">
            <v>53.14</v>
          </cell>
          <cell r="P143">
            <v>53.96</v>
          </cell>
          <cell r="Q143">
            <v>34.617137065440005</v>
          </cell>
          <cell r="R143">
            <v>84.77</v>
          </cell>
          <cell r="S143">
            <v>89.27</v>
          </cell>
          <cell r="T143">
            <v>35.342999999999996</v>
          </cell>
          <cell r="U143">
            <v>55.433625599999999</v>
          </cell>
          <cell r="V143">
            <v>53.26</v>
          </cell>
          <cell r="W143">
            <v>57.55</v>
          </cell>
          <cell r="X143">
            <v>34.82</v>
          </cell>
          <cell r="Y143">
            <v>34.617137065440005</v>
          </cell>
        </row>
        <row r="144">
          <cell r="H144">
            <v>99212</v>
          </cell>
          <cell r="I144">
            <v>960</v>
          </cell>
          <cell r="J144">
            <v>62</v>
          </cell>
          <cell r="N144">
            <v>39.700000000000003</v>
          </cell>
          <cell r="O144">
            <v>53.14</v>
          </cell>
          <cell r="P144">
            <v>53.96</v>
          </cell>
          <cell r="Q144">
            <v>34.617137065440005</v>
          </cell>
          <cell r="R144">
            <v>84.77</v>
          </cell>
          <cell r="S144">
            <v>89.27</v>
          </cell>
          <cell r="T144">
            <v>35.342999999999996</v>
          </cell>
          <cell r="U144">
            <v>55.433625599999999</v>
          </cell>
          <cell r="V144">
            <v>53.26</v>
          </cell>
          <cell r="W144">
            <v>57.55</v>
          </cell>
          <cell r="X144">
            <v>34.82</v>
          </cell>
          <cell r="Y144">
            <v>34.617137065440005</v>
          </cell>
        </row>
        <row r="145">
          <cell r="H145">
            <v>99212</v>
          </cell>
          <cell r="I145">
            <v>983</v>
          </cell>
          <cell r="J145">
            <v>55</v>
          </cell>
          <cell r="N145">
            <v>39.700000000000003</v>
          </cell>
          <cell r="O145">
            <v>53.14</v>
          </cell>
          <cell r="P145">
            <v>53.96</v>
          </cell>
          <cell r="Q145">
            <v>34.617137065440005</v>
          </cell>
          <cell r="R145">
            <v>84.77</v>
          </cell>
          <cell r="S145">
            <v>89.27</v>
          </cell>
          <cell r="T145">
            <v>35.342999999999996</v>
          </cell>
          <cell r="U145">
            <v>55.433625599999999</v>
          </cell>
          <cell r="V145">
            <v>53.26</v>
          </cell>
          <cell r="W145">
            <v>57.55</v>
          </cell>
          <cell r="X145">
            <v>34.82</v>
          </cell>
          <cell r="Y145">
            <v>34.617137065440005</v>
          </cell>
        </row>
        <row r="146">
          <cell r="H146">
            <v>99213</v>
          </cell>
          <cell r="I146">
            <v>961</v>
          </cell>
          <cell r="J146">
            <v>230</v>
          </cell>
          <cell r="N146">
            <v>65.459999999999994</v>
          </cell>
          <cell r="O146">
            <v>86.8</v>
          </cell>
          <cell r="P146">
            <v>73.63</v>
          </cell>
          <cell r="Q146">
            <v>64.389305930399999</v>
          </cell>
          <cell r="R146">
            <v>136.08000000000001</v>
          </cell>
          <cell r="S146">
            <v>142.41</v>
          </cell>
          <cell r="T146">
            <v>66.167400000000001</v>
          </cell>
          <cell r="U146">
            <v>91.378867199999988</v>
          </cell>
          <cell r="V146">
            <v>85.51</v>
          </cell>
          <cell r="W146">
            <v>97.36</v>
          </cell>
          <cell r="X146">
            <v>64.34</v>
          </cell>
          <cell r="Y146">
            <v>64.389305930399999</v>
          </cell>
        </row>
        <row r="147">
          <cell r="H147">
            <v>99213</v>
          </cell>
          <cell r="I147">
            <v>960</v>
          </cell>
          <cell r="J147">
            <v>125</v>
          </cell>
          <cell r="N147">
            <v>65.459999999999994</v>
          </cell>
          <cell r="O147">
            <v>86.8</v>
          </cell>
          <cell r="P147">
            <v>73.63</v>
          </cell>
          <cell r="Q147">
            <v>64.389305930399999</v>
          </cell>
          <cell r="R147">
            <v>136.08000000000001</v>
          </cell>
          <cell r="S147">
            <v>142.41</v>
          </cell>
          <cell r="T147">
            <v>66.167400000000001</v>
          </cell>
          <cell r="U147">
            <v>91.378867199999988</v>
          </cell>
          <cell r="V147">
            <v>85.51</v>
          </cell>
          <cell r="W147">
            <v>97.36</v>
          </cell>
          <cell r="X147">
            <v>64.34</v>
          </cell>
          <cell r="Y147">
            <v>64.389305930399999</v>
          </cell>
        </row>
        <row r="148">
          <cell r="H148">
            <v>99213</v>
          </cell>
          <cell r="I148">
            <v>961</v>
          </cell>
          <cell r="J148">
            <v>203</v>
          </cell>
          <cell r="N148">
            <v>65.459999999999994</v>
          </cell>
          <cell r="O148">
            <v>86.8</v>
          </cell>
          <cell r="P148">
            <v>73.63</v>
          </cell>
          <cell r="Q148">
            <v>64.389305930399999</v>
          </cell>
          <cell r="R148">
            <v>136.08000000000001</v>
          </cell>
          <cell r="S148">
            <v>142.41</v>
          </cell>
          <cell r="T148">
            <v>66.167400000000001</v>
          </cell>
          <cell r="U148">
            <v>91.378867199999988</v>
          </cell>
          <cell r="V148">
            <v>85.51</v>
          </cell>
          <cell r="W148">
            <v>97.36</v>
          </cell>
          <cell r="X148">
            <v>64.34</v>
          </cell>
          <cell r="Y148">
            <v>64.389305930399999</v>
          </cell>
        </row>
        <row r="149">
          <cell r="H149">
            <v>99213</v>
          </cell>
          <cell r="I149">
            <v>960</v>
          </cell>
          <cell r="J149">
            <v>70</v>
          </cell>
          <cell r="N149">
            <v>65.459999999999994</v>
          </cell>
          <cell r="O149">
            <v>86.8</v>
          </cell>
          <cell r="P149">
            <v>73.63</v>
          </cell>
          <cell r="Q149">
            <v>64.389305930399999</v>
          </cell>
          <cell r="R149">
            <v>136.08000000000001</v>
          </cell>
          <cell r="S149">
            <v>142.41</v>
          </cell>
          <cell r="T149">
            <v>66.167400000000001</v>
          </cell>
          <cell r="U149">
            <v>91.378867199999988</v>
          </cell>
          <cell r="V149">
            <v>85.51</v>
          </cell>
          <cell r="W149">
            <v>97.36</v>
          </cell>
          <cell r="X149">
            <v>64.34</v>
          </cell>
          <cell r="Y149">
            <v>64.389305930399999</v>
          </cell>
        </row>
        <row r="150">
          <cell r="H150">
            <v>99214</v>
          </cell>
          <cell r="I150">
            <v>961</v>
          </cell>
          <cell r="J150">
            <v>342</v>
          </cell>
          <cell r="N150">
            <v>95</v>
          </cell>
          <cell r="O150">
            <v>123.45</v>
          </cell>
          <cell r="P150">
            <v>114.44</v>
          </cell>
          <cell r="Q150">
            <v>95.165586418559997</v>
          </cell>
          <cell r="R150">
            <v>192.23</v>
          </cell>
          <cell r="S150">
            <v>201.4</v>
          </cell>
          <cell r="T150">
            <v>97.787400000000005</v>
          </cell>
          <cell r="U150">
            <v>132.52101119999998</v>
          </cell>
          <cell r="V150">
            <v>121.21</v>
          </cell>
          <cell r="W150">
            <v>143.75</v>
          </cell>
          <cell r="X150">
            <v>94.63</v>
          </cell>
          <cell r="Y150">
            <v>95.165586418559997</v>
          </cell>
        </row>
        <row r="151">
          <cell r="H151">
            <v>99214</v>
          </cell>
          <cell r="I151">
            <v>960</v>
          </cell>
          <cell r="J151">
            <v>191</v>
          </cell>
          <cell r="N151">
            <v>95</v>
          </cell>
          <cell r="O151">
            <v>123.45</v>
          </cell>
          <cell r="P151">
            <v>114.44</v>
          </cell>
          <cell r="Q151">
            <v>95.165586418559997</v>
          </cell>
          <cell r="R151">
            <v>192.23</v>
          </cell>
          <cell r="S151">
            <v>201.4</v>
          </cell>
          <cell r="T151">
            <v>97.787400000000005</v>
          </cell>
          <cell r="U151">
            <v>132.52101119999998</v>
          </cell>
          <cell r="V151">
            <v>121.21</v>
          </cell>
          <cell r="W151">
            <v>143.75</v>
          </cell>
          <cell r="X151">
            <v>94.63</v>
          </cell>
          <cell r="Y151">
            <v>95.165586418559997</v>
          </cell>
        </row>
        <row r="152">
          <cell r="H152">
            <v>99214</v>
          </cell>
          <cell r="I152">
            <v>961</v>
          </cell>
          <cell r="J152">
            <v>347</v>
          </cell>
          <cell r="N152">
            <v>95</v>
          </cell>
          <cell r="O152">
            <v>123.45</v>
          </cell>
          <cell r="P152">
            <v>114.44</v>
          </cell>
          <cell r="Q152">
            <v>95.165586418559997</v>
          </cell>
          <cell r="R152">
            <v>192.23</v>
          </cell>
          <cell r="S152">
            <v>201.4</v>
          </cell>
          <cell r="T152">
            <v>97.787400000000005</v>
          </cell>
          <cell r="U152">
            <v>132.52101119999998</v>
          </cell>
          <cell r="V152">
            <v>121.21</v>
          </cell>
          <cell r="W152">
            <v>143.75</v>
          </cell>
          <cell r="X152">
            <v>94.63</v>
          </cell>
          <cell r="Y152">
            <v>95.165586418559997</v>
          </cell>
        </row>
        <row r="153">
          <cell r="H153">
            <v>99214</v>
          </cell>
          <cell r="I153">
            <v>983</v>
          </cell>
          <cell r="J153">
            <v>111</v>
          </cell>
          <cell r="N153">
            <v>95</v>
          </cell>
          <cell r="O153">
            <v>123.45</v>
          </cell>
          <cell r="P153">
            <v>114.44</v>
          </cell>
          <cell r="Q153">
            <v>95.165586418559997</v>
          </cell>
          <cell r="R153">
            <v>192.23</v>
          </cell>
          <cell r="S153">
            <v>201.4</v>
          </cell>
          <cell r="T153">
            <v>97.787400000000005</v>
          </cell>
          <cell r="U153">
            <v>132.52101119999998</v>
          </cell>
          <cell r="V153">
            <v>121.21</v>
          </cell>
          <cell r="W153">
            <v>143.75</v>
          </cell>
          <cell r="X153">
            <v>94.63</v>
          </cell>
          <cell r="Y153">
            <v>95.165586418559997</v>
          </cell>
        </row>
        <row r="154">
          <cell r="H154">
            <v>99214</v>
          </cell>
          <cell r="I154">
            <v>961</v>
          </cell>
          <cell r="J154">
            <v>0</v>
          </cell>
          <cell r="N154">
            <v>95</v>
          </cell>
          <cell r="O154">
            <v>123.45</v>
          </cell>
          <cell r="P154">
            <v>114.44</v>
          </cell>
          <cell r="Q154">
            <v>95.165586418559997</v>
          </cell>
          <cell r="R154">
            <v>192.23</v>
          </cell>
          <cell r="S154">
            <v>201.4</v>
          </cell>
          <cell r="T154">
            <v>97.787400000000005</v>
          </cell>
          <cell r="U154">
            <v>132.52101119999998</v>
          </cell>
          <cell r="V154">
            <v>121.21</v>
          </cell>
          <cell r="W154">
            <v>143.75</v>
          </cell>
          <cell r="X154">
            <v>94.63</v>
          </cell>
          <cell r="Y154">
            <v>95.165586418559997</v>
          </cell>
        </row>
        <row r="155">
          <cell r="H155">
            <v>99215</v>
          </cell>
          <cell r="I155">
            <v>961</v>
          </cell>
          <cell r="J155">
            <v>556</v>
          </cell>
          <cell r="N155">
            <v>127.57</v>
          </cell>
          <cell r="O155">
            <v>172.67</v>
          </cell>
          <cell r="P155">
            <v>166.71</v>
          </cell>
          <cell r="Q155">
            <v>139.7581663224</v>
          </cell>
          <cell r="R155">
            <v>270.45</v>
          </cell>
          <cell r="S155">
            <v>282.17</v>
          </cell>
          <cell r="T155">
            <v>143.84040000000002</v>
          </cell>
          <cell r="U155">
            <v>177.9939072</v>
          </cell>
          <cell r="V155">
            <v>170.14</v>
          </cell>
          <cell r="W155">
            <v>193.89</v>
          </cell>
          <cell r="X155">
            <v>140.16999999999999</v>
          </cell>
          <cell r="Y155">
            <v>139.7581663224</v>
          </cell>
        </row>
        <row r="156">
          <cell r="H156">
            <v>99215</v>
          </cell>
          <cell r="I156">
            <v>960</v>
          </cell>
          <cell r="J156">
            <v>270</v>
          </cell>
          <cell r="N156">
            <v>127.57</v>
          </cell>
          <cell r="O156">
            <v>172.67</v>
          </cell>
          <cell r="P156">
            <v>166.71</v>
          </cell>
          <cell r="Q156">
            <v>139.7581663224</v>
          </cell>
          <cell r="R156">
            <v>270.45</v>
          </cell>
          <cell r="S156">
            <v>282.17</v>
          </cell>
          <cell r="T156">
            <v>143.84040000000002</v>
          </cell>
          <cell r="U156">
            <v>177.9939072</v>
          </cell>
          <cell r="V156">
            <v>170.14</v>
          </cell>
          <cell r="W156">
            <v>193.89</v>
          </cell>
          <cell r="X156">
            <v>140.16999999999999</v>
          </cell>
          <cell r="Y156">
            <v>139.7581663224</v>
          </cell>
        </row>
        <row r="157">
          <cell r="H157">
            <v>99215</v>
          </cell>
          <cell r="I157">
            <v>983</v>
          </cell>
          <cell r="J157">
            <v>208</v>
          </cell>
          <cell r="N157">
            <v>127.57</v>
          </cell>
          <cell r="O157">
            <v>172.67</v>
          </cell>
          <cell r="P157">
            <v>166.71</v>
          </cell>
          <cell r="Q157">
            <v>139.7581663224</v>
          </cell>
          <cell r="R157">
            <v>270.45</v>
          </cell>
          <cell r="S157">
            <v>282.17</v>
          </cell>
          <cell r="T157">
            <v>143.84040000000002</v>
          </cell>
          <cell r="U157">
            <v>177.9939072</v>
          </cell>
          <cell r="V157">
            <v>170.14</v>
          </cell>
          <cell r="W157">
            <v>193.89</v>
          </cell>
          <cell r="X157">
            <v>140.16999999999999</v>
          </cell>
          <cell r="Y157">
            <v>139.7581663224</v>
          </cell>
        </row>
        <row r="158">
          <cell r="H158">
            <v>99242</v>
          </cell>
          <cell r="I158">
            <v>960</v>
          </cell>
          <cell r="J158">
            <v>0</v>
          </cell>
          <cell r="N158">
            <v>81.69</v>
          </cell>
          <cell r="O158">
            <v>83.73</v>
          </cell>
          <cell r="P158">
            <v>106.9</v>
          </cell>
          <cell r="Q158">
            <v>54.858713921280007</v>
          </cell>
          <cell r="R158">
            <v>130.21</v>
          </cell>
          <cell r="S158">
            <v>119.56</v>
          </cell>
          <cell r="T158" t="str">
            <v>N/A</v>
          </cell>
          <cell r="U158">
            <v>110.43417599999998</v>
          </cell>
          <cell r="V158">
            <v>71.88</v>
          </cell>
          <cell r="W158">
            <v>120.36</v>
          </cell>
          <cell r="X158">
            <v>64.7</v>
          </cell>
          <cell r="Y158">
            <v>54.858713921280007</v>
          </cell>
        </row>
        <row r="159">
          <cell r="H159">
            <v>99242</v>
          </cell>
          <cell r="I159">
            <v>960</v>
          </cell>
          <cell r="J159">
            <v>203</v>
          </cell>
          <cell r="N159">
            <v>81.69</v>
          </cell>
          <cell r="O159">
            <v>83.73</v>
          </cell>
          <cell r="P159">
            <v>106.9</v>
          </cell>
          <cell r="Q159">
            <v>54.858713921280007</v>
          </cell>
          <cell r="R159">
            <v>130.21</v>
          </cell>
          <cell r="S159">
            <v>119.56</v>
          </cell>
          <cell r="T159" t="str">
            <v>N/A</v>
          </cell>
          <cell r="U159">
            <v>110.43417599999998</v>
          </cell>
          <cell r="V159">
            <v>71.88</v>
          </cell>
          <cell r="W159">
            <v>120.36</v>
          </cell>
          <cell r="X159">
            <v>64.7</v>
          </cell>
          <cell r="Y159">
            <v>54.858713921280007</v>
          </cell>
        </row>
        <row r="160">
          <cell r="H160">
            <v>99243</v>
          </cell>
          <cell r="I160">
            <v>960</v>
          </cell>
          <cell r="J160">
            <v>0</v>
          </cell>
          <cell r="N160">
            <v>111.8</v>
          </cell>
          <cell r="O160">
            <v>114.76</v>
          </cell>
          <cell r="P160">
            <v>153.01</v>
          </cell>
          <cell r="Q160">
            <v>86.901799607040005</v>
          </cell>
          <cell r="R160">
            <v>178.9</v>
          </cell>
          <cell r="S160">
            <v>179.08</v>
          </cell>
          <cell r="T160" t="str">
            <v>N/A</v>
          </cell>
          <cell r="U160">
            <v>151.14324479999999</v>
          </cell>
          <cell r="V160">
            <v>108.2</v>
          </cell>
          <cell r="W160">
            <v>164.96</v>
          </cell>
          <cell r="X160">
            <v>90.96</v>
          </cell>
          <cell r="Y160">
            <v>86.901799607040005</v>
          </cell>
        </row>
        <row r="161">
          <cell r="H161">
            <v>99243</v>
          </cell>
          <cell r="I161">
            <v>960</v>
          </cell>
          <cell r="J161">
            <v>268</v>
          </cell>
          <cell r="N161">
            <v>111.8</v>
          </cell>
          <cell r="O161">
            <v>114.76</v>
          </cell>
          <cell r="P161">
            <v>153.01</v>
          </cell>
          <cell r="Q161">
            <v>86.901799607040005</v>
          </cell>
          <cell r="R161">
            <v>178.9</v>
          </cell>
          <cell r="S161">
            <v>179.08</v>
          </cell>
          <cell r="T161" t="str">
            <v>N/A</v>
          </cell>
          <cell r="U161">
            <v>151.14324479999999</v>
          </cell>
          <cell r="V161">
            <v>108.2</v>
          </cell>
          <cell r="W161">
            <v>164.96</v>
          </cell>
          <cell r="X161">
            <v>90.96</v>
          </cell>
          <cell r="Y161">
            <v>86.901799607040005</v>
          </cell>
        </row>
        <row r="162">
          <cell r="H162">
            <v>99244</v>
          </cell>
          <cell r="I162">
            <v>960</v>
          </cell>
          <cell r="J162">
            <v>0</v>
          </cell>
          <cell r="N162">
            <v>167.25</v>
          </cell>
          <cell r="O162">
            <v>172.48</v>
          </cell>
          <cell r="P162">
            <v>209.6</v>
          </cell>
          <cell r="Q162">
            <v>132.46565443727997</v>
          </cell>
          <cell r="R162">
            <v>266.66000000000003</v>
          </cell>
          <cell r="S162">
            <v>256.13</v>
          </cell>
          <cell r="T162" t="str">
            <v>N/A</v>
          </cell>
          <cell r="U162">
            <v>226.49832959999998</v>
          </cell>
          <cell r="V162">
            <v>155.02000000000001</v>
          </cell>
          <cell r="W162">
            <v>247.37</v>
          </cell>
          <cell r="X162">
            <v>145.58000000000001</v>
          </cell>
          <cell r="Y162">
            <v>132.46565443727997</v>
          </cell>
        </row>
        <row r="163">
          <cell r="H163">
            <v>99244</v>
          </cell>
          <cell r="I163">
            <v>960</v>
          </cell>
          <cell r="J163">
            <v>378</v>
          </cell>
          <cell r="N163">
            <v>167.25</v>
          </cell>
          <cell r="O163">
            <v>172.48</v>
          </cell>
          <cell r="P163">
            <v>209.6</v>
          </cell>
          <cell r="Q163">
            <v>132.46565443727997</v>
          </cell>
          <cell r="R163">
            <v>266.66000000000003</v>
          </cell>
          <cell r="S163">
            <v>256.13</v>
          </cell>
          <cell r="T163" t="str">
            <v>N/A</v>
          </cell>
          <cell r="U163">
            <v>226.49832959999998</v>
          </cell>
          <cell r="V163">
            <v>155.02000000000001</v>
          </cell>
          <cell r="W163">
            <v>247.37</v>
          </cell>
          <cell r="X163">
            <v>145.58000000000001</v>
          </cell>
          <cell r="Y163">
            <v>132.46565443727997</v>
          </cell>
        </row>
        <row r="164">
          <cell r="H164">
            <v>99245</v>
          </cell>
          <cell r="I164">
            <v>960</v>
          </cell>
          <cell r="J164">
            <v>0</v>
          </cell>
          <cell r="N164">
            <v>203.75</v>
          </cell>
          <cell r="O164">
            <v>210.44</v>
          </cell>
          <cell r="P164">
            <v>260.08999999999997</v>
          </cell>
          <cell r="Q164">
            <v>177.73708984128001</v>
          </cell>
          <cell r="R164">
            <v>325.22000000000003</v>
          </cell>
          <cell r="S164">
            <v>333.17</v>
          </cell>
          <cell r="T164" t="str">
            <v>N/A</v>
          </cell>
          <cell r="U164">
            <v>275.86890239999997</v>
          </cell>
          <cell r="V164">
            <v>202.47</v>
          </cell>
          <cell r="W164">
            <v>301.89999999999998</v>
          </cell>
          <cell r="X164">
            <v>180.35</v>
          </cell>
          <cell r="Y164">
            <v>177.73708984128001</v>
          </cell>
        </row>
        <row r="165">
          <cell r="H165">
            <v>99245</v>
          </cell>
          <cell r="I165">
            <v>960</v>
          </cell>
          <cell r="J165">
            <v>490</v>
          </cell>
          <cell r="N165">
            <v>203.75</v>
          </cell>
          <cell r="O165">
            <v>210.44</v>
          </cell>
          <cell r="P165">
            <v>260.08999999999997</v>
          </cell>
          <cell r="Q165">
            <v>177.73708984128001</v>
          </cell>
          <cell r="R165">
            <v>325.22000000000003</v>
          </cell>
          <cell r="S165">
            <v>333.17</v>
          </cell>
          <cell r="T165" t="str">
            <v>N/A</v>
          </cell>
          <cell r="U165">
            <v>275.86890239999997</v>
          </cell>
          <cell r="V165">
            <v>202.47</v>
          </cell>
          <cell r="W165">
            <v>301.89999999999998</v>
          </cell>
          <cell r="X165">
            <v>180.35</v>
          </cell>
          <cell r="Y165">
            <v>177.73708984128001</v>
          </cell>
        </row>
        <row r="166">
          <cell r="H166">
            <v>99282</v>
          </cell>
          <cell r="I166">
            <v>981</v>
          </cell>
          <cell r="J166">
            <v>117</v>
          </cell>
          <cell r="N166">
            <v>37.67</v>
          </cell>
          <cell r="O166">
            <v>41.31</v>
          </cell>
          <cell r="P166">
            <v>44.03</v>
          </cell>
          <cell r="Q166">
            <v>40.964643381599998</v>
          </cell>
          <cell r="R166">
            <v>62.53</v>
          </cell>
          <cell r="S166">
            <v>65.89</v>
          </cell>
          <cell r="T166" t="str">
            <v>N/A</v>
          </cell>
          <cell r="U166">
            <v>53.26824959999999</v>
          </cell>
          <cell r="V166">
            <v>40.159999999999997</v>
          </cell>
          <cell r="W166">
            <v>56.35</v>
          </cell>
          <cell r="X166">
            <v>40.97</v>
          </cell>
          <cell r="Y166">
            <v>40.964643381599998</v>
          </cell>
        </row>
        <row r="167">
          <cell r="H167">
            <v>99283</v>
          </cell>
          <cell r="I167">
            <v>981</v>
          </cell>
          <cell r="J167">
            <v>193</v>
          </cell>
          <cell r="N167">
            <v>56.41</v>
          </cell>
          <cell r="O167">
            <v>69.81</v>
          </cell>
          <cell r="P167">
            <v>65.849999999999994</v>
          </cell>
          <cell r="Q167">
            <v>70.302676549919994</v>
          </cell>
          <cell r="R167">
            <v>106.23</v>
          </cell>
          <cell r="S167">
            <v>113.18</v>
          </cell>
          <cell r="T167" t="str">
            <v>N/A</v>
          </cell>
          <cell r="U167">
            <v>79.685836800000004</v>
          </cell>
          <cell r="V167">
            <v>68.92</v>
          </cell>
          <cell r="W167">
            <v>84.38</v>
          </cell>
          <cell r="X167">
            <v>69.69</v>
          </cell>
          <cell r="Y167">
            <v>70.302676549919994</v>
          </cell>
        </row>
        <row r="168">
          <cell r="H168">
            <v>99284</v>
          </cell>
          <cell r="I168">
            <v>981</v>
          </cell>
          <cell r="J168">
            <v>341</v>
          </cell>
          <cell r="N168">
            <v>103.28</v>
          </cell>
          <cell r="O168">
            <v>118.67</v>
          </cell>
          <cell r="P168">
            <v>124.93</v>
          </cell>
          <cell r="Q168">
            <v>118.61375312928001</v>
          </cell>
          <cell r="R168">
            <v>179.65</v>
          </cell>
          <cell r="S168">
            <v>190.23</v>
          </cell>
          <cell r="T168" t="str">
            <v>N/A</v>
          </cell>
          <cell r="U168">
            <v>146.37941759999998</v>
          </cell>
          <cell r="V168">
            <v>116.29</v>
          </cell>
          <cell r="W168">
            <v>160.12</v>
          </cell>
          <cell r="X168">
            <v>117.92</v>
          </cell>
          <cell r="Y168">
            <v>118.61375312928001</v>
          </cell>
        </row>
        <row r="169">
          <cell r="H169">
            <v>99285</v>
          </cell>
          <cell r="I169">
            <v>981</v>
          </cell>
          <cell r="J169">
            <v>568</v>
          </cell>
          <cell r="N169">
            <v>149.94999999999999</v>
          </cell>
          <cell r="O169">
            <v>172.86</v>
          </cell>
          <cell r="P169">
            <v>184.01</v>
          </cell>
          <cell r="Q169">
            <v>172.42272970127999</v>
          </cell>
          <cell r="R169">
            <v>260.67</v>
          </cell>
          <cell r="S169">
            <v>276.85000000000002</v>
          </cell>
          <cell r="T169" t="str">
            <v>N/A</v>
          </cell>
          <cell r="U169">
            <v>212.63992319999997</v>
          </cell>
          <cell r="V169">
            <v>169.04</v>
          </cell>
          <cell r="W169">
            <v>236.25</v>
          </cell>
          <cell r="X169">
            <v>171.21</v>
          </cell>
          <cell r="Y169">
            <v>172.42272970127999</v>
          </cell>
        </row>
        <row r="170">
          <cell r="H170">
            <v>99381</v>
          </cell>
          <cell r="I170">
            <v>983</v>
          </cell>
          <cell r="J170">
            <v>203</v>
          </cell>
          <cell r="N170">
            <v>89.38</v>
          </cell>
          <cell r="O170">
            <v>105.12</v>
          </cell>
          <cell r="P170">
            <v>117.78</v>
          </cell>
          <cell r="Q170">
            <v>72.240732960000017</v>
          </cell>
          <cell r="R170">
            <v>164.39</v>
          </cell>
          <cell r="S170">
            <v>171.64</v>
          </cell>
          <cell r="T170" t="str">
            <v>N/A</v>
          </cell>
          <cell r="U170">
            <v>135.55253759999997</v>
          </cell>
          <cell r="V170">
            <v>103.03</v>
          </cell>
          <cell r="W170">
            <v>147.57</v>
          </cell>
          <cell r="X170">
            <v>72.42</v>
          </cell>
          <cell r="Y170">
            <v>72.240732960000017</v>
          </cell>
        </row>
        <row r="171">
          <cell r="H171">
            <v>99382</v>
          </cell>
          <cell r="I171">
            <v>983</v>
          </cell>
          <cell r="J171">
            <v>219</v>
          </cell>
          <cell r="N171">
            <v>93.61</v>
          </cell>
          <cell r="O171">
            <v>109.86</v>
          </cell>
          <cell r="P171">
            <v>123.43</v>
          </cell>
          <cell r="Q171">
            <v>76.948478332800008</v>
          </cell>
          <cell r="R171">
            <v>171.47</v>
          </cell>
          <cell r="S171">
            <v>179.08</v>
          </cell>
          <cell r="T171" t="str">
            <v>N/A</v>
          </cell>
          <cell r="U171">
            <v>142.04866559999996</v>
          </cell>
          <cell r="V171">
            <v>107.64</v>
          </cell>
          <cell r="W171">
            <v>154.41999999999999</v>
          </cell>
          <cell r="X171">
            <v>77.34</v>
          </cell>
          <cell r="Y171">
            <v>76.948478332800008</v>
          </cell>
        </row>
        <row r="172">
          <cell r="H172">
            <v>99383</v>
          </cell>
          <cell r="I172">
            <v>983</v>
          </cell>
          <cell r="J172">
            <v>218</v>
          </cell>
          <cell r="N172">
            <v>97.56</v>
          </cell>
          <cell r="O172">
            <v>114.2</v>
          </cell>
          <cell r="P172">
            <v>128.32</v>
          </cell>
          <cell r="Q172">
            <v>81.656223705600013</v>
          </cell>
          <cell r="R172">
            <v>178.22</v>
          </cell>
          <cell r="S172">
            <v>185.98</v>
          </cell>
          <cell r="T172" t="str">
            <v>N/A</v>
          </cell>
          <cell r="U172">
            <v>148.11171839999997</v>
          </cell>
          <cell r="V172">
            <v>111.95</v>
          </cell>
          <cell r="W172">
            <v>161.13999999999999</v>
          </cell>
          <cell r="X172">
            <v>82.05</v>
          </cell>
          <cell r="Y172">
            <v>81.656223705600013</v>
          </cell>
        </row>
        <row r="173">
          <cell r="H173">
            <v>99384</v>
          </cell>
          <cell r="I173">
            <v>983</v>
          </cell>
          <cell r="J173">
            <v>233</v>
          </cell>
          <cell r="N173">
            <v>110.27</v>
          </cell>
          <cell r="O173">
            <v>128.57</v>
          </cell>
          <cell r="P173">
            <v>144.88</v>
          </cell>
          <cell r="Q173">
            <v>95.916682651680006</v>
          </cell>
          <cell r="R173">
            <v>202.03</v>
          </cell>
          <cell r="S173">
            <v>209.37</v>
          </cell>
          <cell r="T173" t="str">
            <v>N/A</v>
          </cell>
          <cell r="U173">
            <v>167.6001024</v>
          </cell>
          <cell r="V173">
            <v>126.24</v>
          </cell>
          <cell r="W173">
            <v>182.34</v>
          </cell>
          <cell r="X173">
            <v>97.2</v>
          </cell>
          <cell r="Y173">
            <v>95.916682651680006</v>
          </cell>
        </row>
        <row r="174">
          <cell r="H174">
            <v>99385</v>
          </cell>
          <cell r="I174">
            <v>983</v>
          </cell>
          <cell r="J174">
            <v>266</v>
          </cell>
          <cell r="N174">
            <v>106.9</v>
          </cell>
          <cell r="O174">
            <v>124.93</v>
          </cell>
          <cell r="P174">
            <v>139.97999999999999</v>
          </cell>
          <cell r="Q174">
            <v>92.21304890207999</v>
          </cell>
          <cell r="R174">
            <v>195.99</v>
          </cell>
          <cell r="S174">
            <v>203.52</v>
          </cell>
          <cell r="T174" t="str">
            <v>N/A</v>
          </cell>
          <cell r="U174">
            <v>162.40319999999997</v>
          </cell>
          <cell r="V174">
            <v>122.61</v>
          </cell>
          <cell r="W174">
            <v>176.16</v>
          </cell>
          <cell r="X174">
            <v>93.28</v>
          </cell>
          <cell r="Y174">
            <v>92.21304890207999</v>
          </cell>
        </row>
        <row r="175">
          <cell r="H175">
            <v>99386</v>
          </cell>
          <cell r="I175">
            <v>960</v>
          </cell>
          <cell r="J175">
            <v>0</v>
          </cell>
          <cell r="N175">
            <v>123.65</v>
          </cell>
          <cell r="O175">
            <v>144.84</v>
          </cell>
          <cell r="P175">
            <v>162.56</v>
          </cell>
          <cell r="Q175">
            <v>111.83971540416</v>
          </cell>
          <cell r="R175">
            <v>226.57</v>
          </cell>
          <cell r="S175">
            <v>234.35</v>
          </cell>
          <cell r="T175" t="str">
            <v>N/A</v>
          </cell>
          <cell r="U175">
            <v>187.95463679999997</v>
          </cell>
          <cell r="V175">
            <v>141.54</v>
          </cell>
          <cell r="W175">
            <v>205.04</v>
          </cell>
          <cell r="X175">
            <v>113.11</v>
          </cell>
          <cell r="Y175">
            <v>111.83971540416</v>
          </cell>
        </row>
        <row r="176">
          <cell r="H176">
            <v>99387</v>
          </cell>
          <cell r="I176">
            <v>960</v>
          </cell>
          <cell r="J176">
            <v>325</v>
          </cell>
          <cell r="N176">
            <v>134.34</v>
          </cell>
          <cell r="O176">
            <v>156.87</v>
          </cell>
          <cell r="P176">
            <v>176.11</v>
          </cell>
          <cell r="Q176">
            <v>120.26768569968</v>
          </cell>
          <cell r="R176">
            <v>245.05</v>
          </cell>
          <cell r="S176">
            <v>255.07</v>
          </cell>
          <cell r="T176" t="str">
            <v>N/A</v>
          </cell>
          <cell r="U176">
            <v>204.41149439999998</v>
          </cell>
          <cell r="V176">
            <v>153.79</v>
          </cell>
          <cell r="W176">
            <v>222.18</v>
          </cell>
          <cell r="X176">
            <v>121.4</v>
          </cell>
          <cell r="Y176">
            <v>120.26768569968</v>
          </cell>
        </row>
        <row r="177">
          <cell r="H177">
            <v>99391</v>
          </cell>
          <cell r="I177">
            <v>960</v>
          </cell>
          <cell r="J177">
            <v>157</v>
          </cell>
          <cell r="N177">
            <v>80.709999999999994</v>
          </cell>
          <cell r="O177">
            <v>94.49</v>
          </cell>
          <cell r="P177">
            <v>106.12</v>
          </cell>
          <cell r="Q177">
            <v>65.733190953120001</v>
          </cell>
          <cell r="R177">
            <v>148.33000000000001</v>
          </cell>
          <cell r="S177">
            <v>154.1</v>
          </cell>
          <cell r="T177" t="str">
            <v>N/A</v>
          </cell>
          <cell r="U177">
            <v>122.5602816</v>
          </cell>
          <cell r="V177">
            <v>92.66</v>
          </cell>
          <cell r="W177">
            <v>132.9</v>
          </cell>
          <cell r="X177">
            <v>66.36</v>
          </cell>
          <cell r="Y177">
            <v>65.733190953120001</v>
          </cell>
        </row>
        <row r="178">
          <cell r="H178">
            <v>99392</v>
          </cell>
          <cell r="I178">
            <v>960</v>
          </cell>
          <cell r="J178">
            <v>173</v>
          </cell>
          <cell r="N178">
            <v>85.91</v>
          </cell>
          <cell r="O178">
            <v>101.04</v>
          </cell>
          <cell r="P178">
            <v>113.27</v>
          </cell>
          <cell r="Q178">
            <v>72.240732960000017</v>
          </cell>
          <cell r="R178">
            <v>157.66</v>
          </cell>
          <cell r="S178">
            <v>164.73</v>
          </cell>
          <cell r="T178" t="str">
            <v>N/A</v>
          </cell>
          <cell r="U178">
            <v>130.35563519999997</v>
          </cell>
          <cell r="V178">
            <v>99.04</v>
          </cell>
          <cell r="W178">
            <v>142.04</v>
          </cell>
          <cell r="X178">
            <v>72.42</v>
          </cell>
          <cell r="Y178">
            <v>72.240732960000017</v>
          </cell>
        </row>
        <row r="179">
          <cell r="H179">
            <v>99393</v>
          </cell>
          <cell r="I179">
            <v>960</v>
          </cell>
          <cell r="J179">
            <v>173</v>
          </cell>
          <cell r="N179">
            <v>85.62</v>
          </cell>
          <cell r="O179">
            <v>100.73</v>
          </cell>
          <cell r="P179">
            <v>112.89</v>
          </cell>
          <cell r="Q179">
            <v>72.240732960000017</v>
          </cell>
          <cell r="R179">
            <v>157.15</v>
          </cell>
          <cell r="S179">
            <v>164.19</v>
          </cell>
          <cell r="T179" t="str">
            <v>N/A</v>
          </cell>
          <cell r="U179">
            <v>129.92256</v>
          </cell>
          <cell r="V179">
            <v>98.73</v>
          </cell>
          <cell r="W179">
            <v>141.58000000000001</v>
          </cell>
          <cell r="X179">
            <v>72.42</v>
          </cell>
          <cell r="Y179">
            <v>72.240732960000017</v>
          </cell>
        </row>
        <row r="180">
          <cell r="H180">
            <v>99394</v>
          </cell>
          <cell r="I180">
            <v>960</v>
          </cell>
          <cell r="J180">
            <v>193</v>
          </cell>
          <cell r="N180">
            <v>94.09</v>
          </cell>
          <cell r="O180">
            <v>110.44</v>
          </cell>
          <cell r="P180">
            <v>123.8</v>
          </cell>
          <cell r="Q180">
            <v>81.656223705600013</v>
          </cell>
          <cell r="R180">
            <v>172.01</v>
          </cell>
          <cell r="S180">
            <v>179.08</v>
          </cell>
          <cell r="T180" t="str">
            <v>N/A</v>
          </cell>
          <cell r="U180">
            <v>142.91481599999997</v>
          </cell>
          <cell r="V180">
            <v>107.96</v>
          </cell>
          <cell r="W180">
            <v>155.61000000000001</v>
          </cell>
          <cell r="X180">
            <v>82.05</v>
          </cell>
          <cell r="Y180">
            <v>81.656223705600013</v>
          </cell>
        </row>
        <row r="181">
          <cell r="H181">
            <v>99395</v>
          </cell>
          <cell r="I181">
            <v>960</v>
          </cell>
          <cell r="J181">
            <v>217</v>
          </cell>
          <cell r="N181">
            <v>96.4</v>
          </cell>
          <cell r="O181">
            <v>112.82</v>
          </cell>
          <cell r="P181">
            <v>126.44</v>
          </cell>
          <cell r="Q181">
            <v>84.235114177440011</v>
          </cell>
          <cell r="R181">
            <v>175.64</v>
          </cell>
          <cell r="S181">
            <v>183.33</v>
          </cell>
          <cell r="T181" t="str">
            <v>N/A</v>
          </cell>
          <cell r="U181">
            <v>146.37941759999998</v>
          </cell>
          <cell r="V181">
            <v>110.49</v>
          </cell>
          <cell r="W181">
            <v>159.04</v>
          </cell>
          <cell r="X181">
            <v>84.4</v>
          </cell>
          <cell r="Y181">
            <v>84.235114177440011</v>
          </cell>
        </row>
        <row r="182">
          <cell r="H182">
            <v>99396</v>
          </cell>
          <cell r="I182">
            <v>960</v>
          </cell>
          <cell r="J182">
            <v>255</v>
          </cell>
          <cell r="N182">
            <v>102.56</v>
          </cell>
          <cell r="O182">
            <v>120.16</v>
          </cell>
          <cell r="P182">
            <v>134.72</v>
          </cell>
          <cell r="Q182">
            <v>91.296732236640011</v>
          </cell>
          <cell r="R182">
            <v>188.22</v>
          </cell>
          <cell r="S182">
            <v>194.49</v>
          </cell>
          <cell r="T182" t="str">
            <v>N/A</v>
          </cell>
          <cell r="U182">
            <v>155.907072</v>
          </cell>
          <cell r="V182">
            <v>117.41</v>
          </cell>
          <cell r="W182">
            <v>169.64</v>
          </cell>
          <cell r="X182">
            <v>92.27</v>
          </cell>
          <cell r="Y182">
            <v>91.296732236640011</v>
          </cell>
        </row>
        <row r="183">
          <cell r="H183">
            <v>99397</v>
          </cell>
          <cell r="I183">
            <v>960</v>
          </cell>
          <cell r="J183">
            <v>245</v>
          </cell>
          <cell r="N183">
            <v>110.27</v>
          </cell>
          <cell r="O183">
            <v>128.88999999999999</v>
          </cell>
          <cell r="P183">
            <v>144.88</v>
          </cell>
          <cell r="Q183">
            <v>95.916682651680006</v>
          </cell>
          <cell r="R183">
            <v>202.55</v>
          </cell>
          <cell r="S183">
            <v>209.89</v>
          </cell>
          <cell r="T183" t="str">
            <v>N/A</v>
          </cell>
          <cell r="U183">
            <v>167.6001024</v>
          </cell>
          <cell r="V183">
            <v>126.54</v>
          </cell>
          <cell r="W183">
            <v>182.34</v>
          </cell>
          <cell r="X183">
            <v>97.2</v>
          </cell>
          <cell r="Y183">
            <v>95.916682651680006</v>
          </cell>
        </row>
        <row r="184">
          <cell r="H184">
            <v>99442</v>
          </cell>
          <cell r="I184">
            <v>961</v>
          </cell>
          <cell r="J184">
            <v>0</v>
          </cell>
          <cell r="N184">
            <v>65.459999999999994</v>
          </cell>
          <cell r="O184">
            <v>87.03</v>
          </cell>
          <cell r="P184">
            <v>28.6</v>
          </cell>
          <cell r="Q184">
            <v>64.389305930399999</v>
          </cell>
          <cell r="R184">
            <v>135.74</v>
          </cell>
          <cell r="S184">
            <v>142.41</v>
          </cell>
          <cell r="T184">
            <v>66.402000000000001</v>
          </cell>
          <cell r="U184">
            <v>33.779865599999994</v>
          </cell>
          <cell r="V184">
            <v>85.51</v>
          </cell>
          <cell r="W184">
            <v>36.61</v>
          </cell>
          <cell r="X184">
            <v>64.11</v>
          </cell>
          <cell r="Y184">
            <v>64.389305930399999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5A1CFD-9EC8-4D2B-B9EB-18622C07723D}">
  <dimension ref="A1:AB576"/>
  <sheetViews>
    <sheetView tabSelected="1" workbookViewId="0">
      <pane ySplit="3" topLeftCell="A537" activePane="bottomLeft" state="frozen"/>
      <selection pane="bottomLeft" activeCell="U570" sqref="U570"/>
    </sheetView>
  </sheetViews>
  <sheetFormatPr defaultRowHeight="21" x14ac:dyDescent="0.35"/>
  <cols>
    <col min="1" max="1" width="31.85546875" bestFit="1" customWidth="1"/>
    <col min="2" max="2" width="19.28515625" style="1" bestFit="1" customWidth="1"/>
    <col min="3" max="3" width="19.28515625" style="1" customWidth="1"/>
    <col min="4" max="4" width="11.85546875" style="1" bestFit="1" customWidth="1"/>
    <col min="5" max="5" width="11.85546875" style="2" customWidth="1"/>
    <col min="6" max="6" width="14.42578125" bestFit="1" customWidth="1"/>
    <col min="7" max="7" width="55.28515625" bestFit="1" customWidth="1"/>
    <col min="8" max="8" width="16.85546875" style="3" customWidth="1"/>
    <col min="10" max="10" width="11.5703125" style="4" bestFit="1" customWidth="1"/>
    <col min="11" max="11" width="17.7109375" customWidth="1"/>
    <col min="12" max="12" width="22.42578125" customWidth="1"/>
    <col min="13" max="13" width="22.7109375" customWidth="1"/>
    <col min="14" max="14" width="17.28515625" style="5" customWidth="1"/>
    <col min="15" max="15" width="16.28515625" style="5" customWidth="1"/>
    <col min="16" max="16" width="14.85546875" style="5" customWidth="1"/>
    <col min="17" max="17" width="18.5703125" style="5" customWidth="1"/>
    <col min="18" max="18" width="11.5703125" style="5" customWidth="1"/>
    <col min="19" max="19" width="14.7109375" style="5" customWidth="1"/>
    <col min="20" max="20" width="12.85546875" style="5" customWidth="1"/>
    <col min="21" max="21" width="13.85546875" style="5" customWidth="1"/>
    <col min="22" max="22" width="13.5703125" style="5" customWidth="1"/>
    <col min="23" max="24" width="11.7109375" style="5" customWidth="1"/>
  </cols>
  <sheetData>
    <row r="1" spans="1:28" s="39" customFormat="1" ht="21.75" thickBot="1" x14ac:dyDescent="0.4">
      <c r="A1" s="39" t="s">
        <v>518</v>
      </c>
      <c r="B1" s="36"/>
      <c r="C1" s="36"/>
      <c r="D1" s="36"/>
      <c r="E1" s="40"/>
      <c r="H1" s="41"/>
      <c r="J1" s="4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</row>
    <row r="2" spans="1:28" s="14" customFormat="1" x14ac:dyDescent="0.35">
      <c r="A2" s="6"/>
      <c r="B2" s="7"/>
      <c r="C2" s="7"/>
      <c r="D2" s="7"/>
      <c r="E2" s="8"/>
      <c r="F2" s="9"/>
      <c r="G2" s="9"/>
      <c r="H2" s="10"/>
      <c r="I2" s="9"/>
      <c r="J2" s="11"/>
      <c r="K2" s="9"/>
      <c r="L2" s="9"/>
      <c r="M2" s="9"/>
      <c r="N2" s="12"/>
      <c r="O2" s="12"/>
      <c r="P2" s="12"/>
      <c r="Q2" s="12"/>
      <c r="R2" s="12"/>
      <c r="S2" s="12"/>
      <c r="T2" s="12"/>
      <c r="U2" s="12"/>
      <c r="V2" s="12"/>
      <c r="W2" s="12"/>
      <c r="X2" s="13"/>
    </row>
    <row r="3" spans="1:28" ht="75.75" thickBot="1" x14ac:dyDescent="0.3">
      <c r="A3" s="15" t="s">
        <v>0</v>
      </c>
      <c r="B3" s="16" t="s">
        <v>1</v>
      </c>
      <c r="C3" s="16" t="s">
        <v>2</v>
      </c>
      <c r="D3" s="16" t="s">
        <v>3</v>
      </c>
      <c r="E3" s="17" t="s">
        <v>4</v>
      </c>
      <c r="F3" s="18" t="s">
        <v>5</v>
      </c>
      <c r="G3" s="19" t="s">
        <v>6</v>
      </c>
      <c r="H3" s="20" t="s">
        <v>7</v>
      </c>
      <c r="I3" s="18" t="s">
        <v>8</v>
      </c>
      <c r="J3" s="21" t="s">
        <v>9</v>
      </c>
      <c r="K3" s="19" t="s">
        <v>10</v>
      </c>
      <c r="L3" s="19" t="s">
        <v>11</v>
      </c>
      <c r="M3" s="19" t="s">
        <v>12</v>
      </c>
      <c r="N3" s="22" t="s">
        <v>13</v>
      </c>
      <c r="O3" s="22" t="s">
        <v>14</v>
      </c>
      <c r="P3" s="22" t="s">
        <v>15</v>
      </c>
      <c r="Q3" s="22" t="s">
        <v>16</v>
      </c>
      <c r="R3" s="22" t="s">
        <v>17</v>
      </c>
      <c r="S3" s="22" t="s">
        <v>18</v>
      </c>
      <c r="T3" s="22" t="s">
        <v>19</v>
      </c>
      <c r="U3" s="22" t="s">
        <v>20</v>
      </c>
      <c r="V3" s="22" t="s">
        <v>21</v>
      </c>
      <c r="W3" s="22" t="s">
        <v>22</v>
      </c>
      <c r="X3" s="23" t="s">
        <v>23</v>
      </c>
    </row>
    <row r="4" spans="1:28" ht="15" x14ac:dyDescent="0.25">
      <c r="A4" t="s">
        <v>24</v>
      </c>
      <c r="B4" s="2" t="s">
        <v>25</v>
      </c>
      <c r="C4" s="2" t="s">
        <v>25</v>
      </c>
      <c r="D4" s="2"/>
      <c r="F4" s="36">
        <v>23803981</v>
      </c>
      <c r="G4" t="s">
        <v>26</v>
      </c>
      <c r="H4" s="1">
        <v>10004</v>
      </c>
      <c r="I4" s="24">
        <v>960</v>
      </c>
      <c r="J4" s="4">
        <v>273</v>
      </c>
      <c r="K4" s="38">
        <f>J4*0.642</f>
        <v>175.26599999999999</v>
      </c>
      <c r="L4" s="35">
        <f t="shared" ref="L4:L67" si="0">MIN(N4:X4)</f>
        <v>40.369999999999997</v>
      </c>
      <c r="M4" s="35">
        <f t="shared" ref="M4:M67" si="1">MAX(N4:X4)</f>
        <v>110.63</v>
      </c>
      <c r="N4" s="4">
        <v>41.17</v>
      </c>
      <c r="O4" s="4">
        <v>41.177399999999999</v>
      </c>
      <c r="P4" s="4">
        <v>79.67</v>
      </c>
      <c r="Q4" s="4">
        <v>41.581099999999999</v>
      </c>
      <c r="R4" s="4">
        <v>110.63</v>
      </c>
      <c r="S4" s="4">
        <v>104.28</v>
      </c>
      <c r="T4" s="4">
        <v>41.177399999999999</v>
      </c>
      <c r="U4" s="4">
        <v>90.56</v>
      </c>
      <c r="V4" s="4">
        <v>70.34</v>
      </c>
      <c r="W4" s="4">
        <v>40.369999999999997</v>
      </c>
      <c r="X4" s="4">
        <v>41.177399999999999</v>
      </c>
      <c r="AA4" s="43">
        <f>W4*1.02</f>
        <v>41.177399999999999</v>
      </c>
      <c r="AB4" s="43"/>
    </row>
    <row r="5" spans="1:28" ht="15" x14ac:dyDescent="0.25">
      <c r="A5" t="s">
        <v>27</v>
      </c>
      <c r="B5" s="2" t="s">
        <v>25</v>
      </c>
      <c r="C5" s="2" t="s">
        <v>25</v>
      </c>
      <c r="D5" s="2"/>
      <c r="F5" s="36">
        <v>23803981</v>
      </c>
      <c r="G5" t="s">
        <v>26</v>
      </c>
      <c r="H5" s="1">
        <v>10004</v>
      </c>
      <c r="I5" s="24">
        <v>510</v>
      </c>
      <c r="J5" s="4">
        <v>85</v>
      </c>
      <c r="K5" s="38">
        <f t="shared" ref="K5:K68" si="2">J5*0.642</f>
        <v>54.57</v>
      </c>
      <c r="L5" s="35">
        <f t="shared" si="0"/>
        <v>30.518400000000003</v>
      </c>
      <c r="M5" s="35">
        <f t="shared" si="1"/>
        <v>30.518400000000003</v>
      </c>
      <c r="N5" s="4" t="s">
        <v>28</v>
      </c>
      <c r="O5" s="4">
        <v>30.518400000000003</v>
      </c>
      <c r="P5" s="4" t="s">
        <v>28</v>
      </c>
      <c r="Q5" s="4">
        <v>30.518400000000003</v>
      </c>
      <c r="R5" s="4" t="s">
        <v>28</v>
      </c>
      <c r="S5" s="4" t="s">
        <v>28</v>
      </c>
      <c r="T5" s="4">
        <v>30.518400000000003</v>
      </c>
      <c r="U5" s="4" t="s">
        <v>28</v>
      </c>
      <c r="V5" s="4" t="s">
        <v>28</v>
      </c>
      <c r="W5" s="4">
        <v>30.518400000000003</v>
      </c>
      <c r="X5" s="4">
        <v>30.518400000000003</v>
      </c>
    </row>
    <row r="6" spans="1:28" ht="15" x14ac:dyDescent="0.25">
      <c r="A6" t="s">
        <v>24</v>
      </c>
      <c r="B6" s="2" t="s">
        <v>25</v>
      </c>
      <c r="C6" s="2" t="s">
        <v>25</v>
      </c>
      <c r="D6" s="2"/>
      <c r="F6" s="36">
        <v>23097461</v>
      </c>
      <c r="G6" t="s">
        <v>29</v>
      </c>
      <c r="H6" s="1">
        <v>10005</v>
      </c>
      <c r="I6" s="24">
        <v>960</v>
      </c>
      <c r="J6" s="4">
        <v>204</v>
      </c>
      <c r="K6" s="38">
        <f t="shared" si="2"/>
        <v>130.96799999999999</v>
      </c>
      <c r="L6" s="35">
        <f t="shared" si="0"/>
        <v>68.47</v>
      </c>
      <c r="M6" s="35">
        <f t="shared" si="1"/>
        <v>304.31</v>
      </c>
      <c r="N6" s="4">
        <v>103.5</v>
      </c>
      <c r="O6" s="4">
        <v>69.839399999999998</v>
      </c>
      <c r="P6" s="4">
        <v>191.54</v>
      </c>
      <c r="Q6" s="4">
        <v>70.524100000000004</v>
      </c>
      <c r="R6" s="4">
        <v>304.31</v>
      </c>
      <c r="S6" s="4">
        <v>286.85000000000002</v>
      </c>
      <c r="T6" s="4">
        <v>69.839399999999998</v>
      </c>
      <c r="U6" s="4">
        <v>225.86</v>
      </c>
      <c r="V6" s="4">
        <v>169.12</v>
      </c>
      <c r="W6" s="4">
        <v>68.47</v>
      </c>
      <c r="X6" s="4">
        <v>69.839399999999998</v>
      </c>
    </row>
    <row r="7" spans="1:28" ht="15" x14ac:dyDescent="0.25">
      <c r="A7" t="s">
        <v>24</v>
      </c>
      <c r="B7" s="2" t="s">
        <v>25</v>
      </c>
      <c r="C7" s="2" t="s">
        <v>25</v>
      </c>
      <c r="D7" s="2"/>
      <c r="F7" s="36">
        <v>23803983</v>
      </c>
      <c r="G7" t="s">
        <v>29</v>
      </c>
      <c r="H7" s="1">
        <v>10005</v>
      </c>
      <c r="I7" s="24">
        <v>960</v>
      </c>
      <c r="J7" s="4">
        <v>204</v>
      </c>
      <c r="K7" s="38">
        <f t="shared" si="2"/>
        <v>130.96799999999999</v>
      </c>
      <c r="L7" s="35">
        <f t="shared" si="0"/>
        <v>68.47</v>
      </c>
      <c r="M7" s="35">
        <f t="shared" si="1"/>
        <v>304.31</v>
      </c>
      <c r="N7" s="4">
        <v>103.5</v>
      </c>
      <c r="O7" s="4">
        <v>69.839399999999998</v>
      </c>
      <c r="P7" s="4">
        <v>191.54</v>
      </c>
      <c r="Q7" s="4">
        <v>70.524100000000004</v>
      </c>
      <c r="R7" s="4">
        <v>304.31</v>
      </c>
      <c r="S7" s="4">
        <v>286.85000000000002</v>
      </c>
      <c r="T7" s="4">
        <v>69.839399999999998</v>
      </c>
      <c r="U7" s="4">
        <v>225.86</v>
      </c>
      <c r="V7" s="4">
        <v>169.12</v>
      </c>
      <c r="W7" s="4">
        <v>68.47</v>
      </c>
      <c r="X7" s="4">
        <v>69.839399999999998</v>
      </c>
    </row>
    <row r="8" spans="1:28" ht="15" x14ac:dyDescent="0.25">
      <c r="A8" t="s">
        <v>24</v>
      </c>
      <c r="B8" s="2" t="s">
        <v>25</v>
      </c>
      <c r="C8" s="2" t="s">
        <v>25</v>
      </c>
      <c r="D8" s="2"/>
      <c r="F8" s="36">
        <v>23813131</v>
      </c>
      <c r="G8" t="s">
        <v>30</v>
      </c>
      <c r="H8" s="1">
        <v>10005</v>
      </c>
      <c r="I8" s="24">
        <v>960</v>
      </c>
      <c r="J8" s="4">
        <v>204</v>
      </c>
      <c r="K8" s="38">
        <f t="shared" si="2"/>
        <v>130.96799999999999</v>
      </c>
      <c r="L8" s="35">
        <f t="shared" si="0"/>
        <v>68.47</v>
      </c>
      <c r="M8" s="35">
        <f t="shared" si="1"/>
        <v>304.31</v>
      </c>
      <c r="N8" s="4">
        <v>103.5</v>
      </c>
      <c r="O8" s="4">
        <v>69.839399999999998</v>
      </c>
      <c r="P8" s="4">
        <v>191.54</v>
      </c>
      <c r="Q8" s="4">
        <v>70.524100000000004</v>
      </c>
      <c r="R8" s="4">
        <v>304.31</v>
      </c>
      <c r="S8" s="4">
        <v>286.85000000000002</v>
      </c>
      <c r="T8" s="4">
        <v>69.839399999999998</v>
      </c>
      <c r="U8" s="4">
        <v>225.86</v>
      </c>
      <c r="V8" s="4">
        <v>169.12</v>
      </c>
      <c r="W8" s="4">
        <v>68.47</v>
      </c>
      <c r="X8" s="4">
        <v>69.839399999999998</v>
      </c>
    </row>
    <row r="9" spans="1:28" ht="15" x14ac:dyDescent="0.25">
      <c r="A9" t="s">
        <v>27</v>
      </c>
      <c r="B9" s="2" t="s">
        <v>25</v>
      </c>
      <c r="C9" s="2" t="s">
        <v>25</v>
      </c>
      <c r="D9" s="2"/>
      <c r="F9" s="36">
        <v>23813131</v>
      </c>
      <c r="G9" t="s">
        <v>30</v>
      </c>
      <c r="H9" s="1">
        <v>10005</v>
      </c>
      <c r="I9" s="24">
        <v>510</v>
      </c>
      <c r="J9" s="4">
        <v>934</v>
      </c>
      <c r="K9" s="38">
        <f t="shared" si="2"/>
        <v>599.62800000000004</v>
      </c>
      <c r="L9" s="35">
        <f t="shared" si="0"/>
        <v>335.25360000000001</v>
      </c>
      <c r="M9" s="35">
        <f t="shared" si="1"/>
        <v>335.25360000000001</v>
      </c>
      <c r="N9" s="4" t="s">
        <v>28</v>
      </c>
      <c r="O9" s="4">
        <v>335.25360000000001</v>
      </c>
      <c r="P9" s="4" t="s">
        <v>28</v>
      </c>
      <c r="Q9" s="4">
        <v>335.25360000000001</v>
      </c>
      <c r="R9" s="4" t="s">
        <v>28</v>
      </c>
      <c r="S9" s="4" t="s">
        <v>28</v>
      </c>
      <c r="T9" s="4">
        <v>335.25360000000001</v>
      </c>
      <c r="U9" s="4" t="s">
        <v>28</v>
      </c>
      <c r="V9" s="4" t="s">
        <v>28</v>
      </c>
      <c r="W9" s="4">
        <v>335.25360000000001</v>
      </c>
      <c r="X9" s="4">
        <v>335.25360000000001</v>
      </c>
    </row>
    <row r="10" spans="1:28" ht="15" x14ac:dyDescent="0.25">
      <c r="A10" t="s">
        <v>24</v>
      </c>
      <c r="B10" s="2" t="s">
        <v>25</v>
      </c>
      <c r="C10" s="2" t="s">
        <v>25</v>
      </c>
      <c r="D10" s="2"/>
      <c r="F10" s="36">
        <v>23803986</v>
      </c>
      <c r="G10" t="s">
        <v>31</v>
      </c>
      <c r="H10" s="1">
        <v>10006</v>
      </c>
      <c r="I10" s="24">
        <v>960</v>
      </c>
      <c r="J10" s="4">
        <v>131</v>
      </c>
      <c r="K10" s="38">
        <f t="shared" si="2"/>
        <v>84.102000000000004</v>
      </c>
      <c r="L10" s="35">
        <f t="shared" si="0"/>
        <v>47</v>
      </c>
      <c r="M10" s="35">
        <f t="shared" si="1"/>
        <v>131.19</v>
      </c>
      <c r="N10" s="4">
        <v>47.63</v>
      </c>
      <c r="O10" s="4">
        <v>47.94</v>
      </c>
      <c r="P10" s="4">
        <v>92.17</v>
      </c>
      <c r="Q10" s="4">
        <v>48.410000000000004</v>
      </c>
      <c r="R10" s="4">
        <v>131.19</v>
      </c>
      <c r="S10" s="4">
        <v>123.66</v>
      </c>
      <c r="T10" s="4">
        <v>47.94</v>
      </c>
      <c r="U10" s="4">
        <v>101.89</v>
      </c>
      <c r="V10" s="4">
        <v>81.41</v>
      </c>
      <c r="W10" s="4">
        <v>47</v>
      </c>
      <c r="X10" s="4">
        <v>47.94</v>
      </c>
    </row>
    <row r="11" spans="1:28" ht="15" x14ac:dyDescent="0.25">
      <c r="A11" t="s">
        <v>27</v>
      </c>
      <c r="B11" s="2" t="s">
        <v>25</v>
      </c>
      <c r="C11" s="2" t="s">
        <v>25</v>
      </c>
      <c r="D11" s="2"/>
      <c r="F11" s="36">
        <v>23803986</v>
      </c>
      <c r="G11" t="s">
        <v>31</v>
      </c>
      <c r="H11" s="1">
        <v>10006</v>
      </c>
      <c r="I11" s="24">
        <v>510</v>
      </c>
      <c r="J11" s="4">
        <v>159</v>
      </c>
      <c r="K11" s="38">
        <f t="shared" si="2"/>
        <v>102.078</v>
      </c>
      <c r="L11" s="35">
        <f t="shared" si="0"/>
        <v>71.359200000000001</v>
      </c>
      <c r="M11" s="35">
        <f t="shared" si="1"/>
        <v>71.359200000000001</v>
      </c>
      <c r="N11" s="4" t="s">
        <v>28</v>
      </c>
      <c r="O11" s="4">
        <v>71.359200000000001</v>
      </c>
      <c r="P11" s="4" t="s">
        <v>28</v>
      </c>
      <c r="Q11" s="4">
        <v>71.359200000000001</v>
      </c>
      <c r="R11" s="4" t="s">
        <v>28</v>
      </c>
      <c r="S11" s="4" t="s">
        <v>28</v>
      </c>
      <c r="T11" s="4">
        <v>71.359200000000001</v>
      </c>
      <c r="U11" s="4" t="s">
        <v>28</v>
      </c>
      <c r="V11" s="4" t="s">
        <v>28</v>
      </c>
      <c r="W11" s="4">
        <v>71.359200000000001</v>
      </c>
      <c r="X11" s="4">
        <v>71.359200000000001</v>
      </c>
    </row>
    <row r="12" spans="1:28" ht="15" x14ac:dyDescent="0.25">
      <c r="A12" t="s">
        <v>24</v>
      </c>
      <c r="B12" s="2" t="s">
        <v>25</v>
      </c>
      <c r="C12" s="2" t="s">
        <v>25</v>
      </c>
      <c r="D12" s="2"/>
      <c r="F12" s="36">
        <v>23650498</v>
      </c>
      <c r="G12" t="s">
        <v>32</v>
      </c>
      <c r="H12" s="1">
        <v>10007</v>
      </c>
      <c r="I12" s="24">
        <v>960</v>
      </c>
      <c r="J12" s="4">
        <v>424</v>
      </c>
      <c r="K12" s="38">
        <f t="shared" si="2"/>
        <v>272.20800000000003</v>
      </c>
      <c r="L12" s="35">
        <f t="shared" si="0"/>
        <v>83.85</v>
      </c>
      <c r="M12" s="35">
        <f t="shared" si="1"/>
        <v>672.04</v>
      </c>
      <c r="N12" s="4">
        <v>238.97</v>
      </c>
      <c r="O12" s="4">
        <v>85.527000000000001</v>
      </c>
      <c r="P12" s="4">
        <v>427.21</v>
      </c>
      <c r="Q12" s="4">
        <v>86.365499999999997</v>
      </c>
      <c r="R12" s="4">
        <v>672.04</v>
      </c>
      <c r="S12" s="4">
        <v>633.47</v>
      </c>
      <c r="T12" s="4">
        <v>85.527000000000001</v>
      </c>
      <c r="U12" s="4">
        <v>515.54999999999995</v>
      </c>
      <c r="V12" s="4">
        <v>377.08</v>
      </c>
      <c r="W12" s="4">
        <v>83.85</v>
      </c>
      <c r="X12" s="4">
        <v>85.527000000000001</v>
      </c>
    </row>
    <row r="13" spans="1:28" ht="15" x14ac:dyDescent="0.25">
      <c r="A13" t="s">
        <v>24</v>
      </c>
      <c r="B13" s="2" t="s">
        <v>25</v>
      </c>
      <c r="C13" s="2" t="s">
        <v>25</v>
      </c>
      <c r="D13" s="2"/>
      <c r="F13" s="36">
        <v>23803987</v>
      </c>
      <c r="G13" t="s">
        <v>32</v>
      </c>
      <c r="H13" s="1">
        <v>10007</v>
      </c>
      <c r="I13" s="24">
        <v>960</v>
      </c>
      <c r="J13" s="4">
        <v>424</v>
      </c>
      <c r="K13" s="38">
        <f t="shared" si="2"/>
        <v>272.20800000000003</v>
      </c>
      <c r="L13" s="35">
        <f t="shared" si="0"/>
        <v>83.85</v>
      </c>
      <c r="M13" s="35">
        <f t="shared" si="1"/>
        <v>672.04</v>
      </c>
      <c r="N13" s="4">
        <v>238.97</v>
      </c>
      <c r="O13" s="4">
        <v>85.527000000000001</v>
      </c>
      <c r="P13" s="4">
        <v>427.21</v>
      </c>
      <c r="Q13" s="4">
        <v>86.365499999999997</v>
      </c>
      <c r="R13" s="4">
        <v>672.04</v>
      </c>
      <c r="S13" s="4">
        <v>633.47</v>
      </c>
      <c r="T13" s="4">
        <v>85.527000000000001</v>
      </c>
      <c r="U13" s="4">
        <v>515.54999999999995</v>
      </c>
      <c r="V13" s="4">
        <v>377.08</v>
      </c>
      <c r="W13" s="4">
        <v>83.85</v>
      </c>
      <c r="X13" s="4">
        <v>85.527000000000001</v>
      </c>
    </row>
    <row r="14" spans="1:28" ht="15" x14ac:dyDescent="0.25">
      <c r="A14" t="s">
        <v>27</v>
      </c>
      <c r="B14" s="2" t="s">
        <v>25</v>
      </c>
      <c r="C14" s="2" t="s">
        <v>25</v>
      </c>
      <c r="D14" s="2"/>
      <c r="F14" s="36">
        <v>23803987</v>
      </c>
      <c r="G14" t="s">
        <v>32</v>
      </c>
      <c r="H14" s="1">
        <v>10007</v>
      </c>
      <c r="I14" s="24">
        <v>510</v>
      </c>
      <c r="J14" s="4">
        <v>105</v>
      </c>
      <c r="K14" s="38">
        <f t="shared" si="2"/>
        <v>67.41</v>
      </c>
      <c r="L14" s="35">
        <f t="shared" si="0"/>
        <v>37.699200000000005</v>
      </c>
      <c r="M14" s="35">
        <f t="shared" si="1"/>
        <v>37.699200000000005</v>
      </c>
      <c r="N14" s="4" t="s">
        <v>28</v>
      </c>
      <c r="O14" s="4">
        <v>37.699200000000005</v>
      </c>
      <c r="P14" s="4" t="s">
        <v>28</v>
      </c>
      <c r="Q14" s="4">
        <v>37.699200000000005</v>
      </c>
      <c r="R14" s="4" t="s">
        <v>28</v>
      </c>
      <c r="S14" s="4" t="s">
        <v>28</v>
      </c>
      <c r="T14" s="4">
        <v>37.699200000000005</v>
      </c>
      <c r="U14" s="4" t="s">
        <v>28</v>
      </c>
      <c r="V14" s="4" t="s">
        <v>28</v>
      </c>
      <c r="W14" s="4">
        <v>37.699200000000005</v>
      </c>
      <c r="X14" s="4">
        <v>37.699200000000005</v>
      </c>
    </row>
    <row r="15" spans="1:28" ht="15" x14ac:dyDescent="0.25">
      <c r="A15" t="s">
        <v>24</v>
      </c>
      <c r="B15" s="2" t="s">
        <v>25</v>
      </c>
      <c r="C15" s="2" t="s">
        <v>25</v>
      </c>
      <c r="D15" s="2"/>
      <c r="F15" s="36">
        <v>23803988</v>
      </c>
      <c r="G15" t="s">
        <v>33</v>
      </c>
      <c r="H15" s="1">
        <v>10008</v>
      </c>
      <c r="I15" s="24">
        <v>960</v>
      </c>
      <c r="J15" s="4">
        <v>308</v>
      </c>
      <c r="K15" s="38">
        <f t="shared" si="2"/>
        <v>197.73600000000002</v>
      </c>
      <c r="L15" s="35">
        <f t="shared" si="0"/>
        <v>48.3</v>
      </c>
      <c r="M15" s="35">
        <f t="shared" si="1"/>
        <v>366.58</v>
      </c>
      <c r="N15" s="4">
        <v>135.61000000000001</v>
      </c>
      <c r="O15" s="4">
        <v>49.265999999999998</v>
      </c>
      <c r="P15" s="4">
        <v>241.33</v>
      </c>
      <c r="Q15" s="4">
        <v>49.748999999999995</v>
      </c>
      <c r="R15" s="4">
        <v>366.58</v>
      </c>
      <c r="S15" s="4">
        <v>345.55</v>
      </c>
      <c r="T15" s="4">
        <v>49.265999999999998</v>
      </c>
      <c r="U15" s="4">
        <v>240.57</v>
      </c>
      <c r="V15" s="4">
        <v>213.02</v>
      </c>
      <c r="W15" s="4">
        <v>48.3</v>
      </c>
      <c r="X15" s="4">
        <v>49.265999999999998</v>
      </c>
    </row>
    <row r="16" spans="1:28" ht="15" x14ac:dyDescent="0.25">
      <c r="A16" t="s">
        <v>27</v>
      </c>
      <c r="B16" s="2" t="s">
        <v>25</v>
      </c>
      <c r="C16" s="2" t="s">
        <v>25</v>
      </c>
      <c r="D16" s="2"/>
      <c r="F16" s="36">
        <v>23803988</v>
      </c>
      <c r="G16" t="s">
        <v>33</v>
      </c>
      <c r="H16" s="1">
        <v>10008</v>
      </c>
      <c r="I16" s="24">
        <v>510</v>
      </c>
      <c r="J16" s="4">
        <v>85</v>
      </c>
      <c r="K16" s="38">
        <f t="shared" si="2"/>
        <v>54.57</v>
      </c>
      <c r="L16" s="35">
        <f t="shared" si="0"/>
        <v>30.518400000000003</v>
      </c>
      <c r="M16" s="35">
        <f t="shared" si="1"/>
        <v>30.518400000000003</v>
      </c>
      <c r="N16" s="4" t="s">
        <v>28</v>
      </c>
      <c r="O16" s="4">
        <v>30.518400000000003</v>
      </c>
      <c r="P16" s="4" t="s">
        <v>28</v>
      </c>
      <c r="Q16" s="4">
        <v>30.518400000000003</v>
      </c>
      <c r="R16" s="4" t="s">
        <v>28</v>
      </c>
      <c r="S16" s="4" t="s">
        <v>28</v>
      </c>
      <c r="T16" s="4">
        <v>30.518400000000003</v>
      </c>
      <c r="U16" s="4" t="s">
        <v>28</v>
      </c>
      <c r="V16" s="4" t="s">
        <v>28</v>
      </c>
      <c r="W16" s="4">
        <v>30.518400000000003</v>
      </c>
      <c r="X16" s="4">
        <v>30.518400000000003</v>
      </c>
    </row>
    <row r="17" spans="1:24" ht="15" x14ac:dyDescent="0.25">
      <c r="A17" t="s">
        <v>24</v>
      </c>
      <c r="B17" s="2" t="s">
        <v>25</v>
      </c>
      <c r="C17" s="2" t="s">
        <v>25</v>
      </c>
      <c r="D17" s="2"/>
      <c r="F17" s="36">
        <v>23650500</v>
      </c>
      <c r="G17" t="s">
        <v>34</v>
      </c>
      <c r="H17" s="1">
        <v>10009</v>
      </c>
      <c r="I17" s="24">
        <v>960</v>
      </c>
      <c r="J17" s="4">
        <v>424</v>
      </c>
      <c r="K17" s="38">
        <f t="shared" si="2"/>
        <v>272.20800000000003</v>
      </c>
      <c r="L17" s="35">
        <f t="shared" si="0"/>
        <v>101.87</v>
      </c>
      <c r="M17" s="35">
        <f t="shared" si="1"/>
        <v>1013.03</v>
      </c>
      <c r="N17" s="4">
        <v>378.26</v>
      </c>
      <c r="O17" s="4">
        <v>103.90740000000001</v>
      </c>
      <c r="P17" s="4">
        <v>697.36</v>
      </c>
      <c r="Q17" s="4">
        <v>104.92610000000001</v>
      </c>
      <c r="R17" s="4">
        <v>1013.03</v>
      </c>
      <c r="S17" s="4">
        <v>954.9</v>
      </c>
      <c r="T17" s="4">
        <v>103.90740000000001</v>
      </c>
      <c r="U17" s="4">
        <v>709.85</v>
      </c>
      <c r="V17" s="4">
        <v>615.5</v>
      </c>
      <c r="W17" s="4">
        <v>101.87</v>
      </c>
      <c r="X17" s="4">
        <v>103.90740000000001</v>
      </c>
    </row>
    <row r="18" spans="1:24" ht="15" x14ac:dyDescent="0.25">
      <c r="A18" t="s">
        <v>27</v>
      </c>
      <c r="B18" s="2" t="s">
        <v>25</v>
      </c>
      <c r="C18" s="2" t="s">
        <v>25</v>
      </c>
      <c r="D18" s="2"/>
      <c r="F18" s="36">
        <v>23803989</v>
      </c>
      <c r="G18" t="s">
        <v>34</v>
      </c>
      <c r="H18" s="1">
        <v>10009</v>
      </c>
      <c r="I18" s="24">
        <v>510</v>
      </c>
      <c r="J18" s="4">
        <v>934</v>
      </c>
      <c r="K18" s="38">
        <f t="shared" si="2"/>
        <v>599.62800000000004</v>
      </c>
      <c r="L18" s="35">
        <f t="shared" si="0"/>
        <v>335.25360000000001</v>
      </c>
      <c r="M18" s="35">
        <f t="shared" si="1"/>
        <v>335.25360000000001</v>
      </c>
      <c r="N18" s="4" t="s">
        <v>28</v>
      </c>
      <c r="O18" s="4">
        <v>335.25360000000001</v>
      </c>
      <c r="P18" s="4" t="s">
        <v>28</v>
      </c>
      <c r="Q18" s="4">
        <v>335.25360000000001</v>
      </c>
      <c r="R18" s="4" t="s">
        <v>28</v>
      </c>
      <c r="S18" s="4" t="s">
        <v>28</v>
      </c>
      <c r="T18" s="4">
        <v>335.25360000000001</v>
      </c>
      <c r="U18" s="4" t="s">
        <v>28</v>
      </c>
      <c r="V18" s="4" t="s">
        <v>28</v>
      </c>
      <c r="W18" s="4">
        <v>335.25360000000001</v>
      </c>
      <c r="X18" s="4">
        <v>335.25360000000001</v>
      </c>
    </row>
    <row r="19" spans="1:24" ht="15" x14ac:dyDescent="0.25">
      <c r="A19" t="s">
        <v>24</v>
      </c>
      <c r="B19" s="2" t="s">
        <v>25</v>
      </c>
      <c r="C19" s="2" t="s">
        <v>25</v>
      </c>
      <c r="D19" s="2"/>
      <c r="F19" s="36">
        <v>23803990</v>
      </c>
      <c r="G19" t="s">
        <v>35</v>
      </c>
      <c r="H19" s="1">
        <v>10010</v>
      </c>
      <c r="I19" s="24">
        <v>960</v>
      </c>
      <c r="J19" s="4">
        <v>341</v>
      </c>
      <c r="K19" s="38">
        <f t="shared" si="2"/>
        <v>218.922</v>
      </c>
      <c r="L19" s="35">
        <f t="shared" si="0"/>
        <v>67.67</v>
      </c>
      <c r="M19" s="35">
        <f t="shared" si="1"/>
        <v>594.02</v>
      </c>
      <c r="N19" s="4">
        <v>227.56</v>
      </c>
      <c r="O19" s="4">
        <v>69.023400000000009</v>
      </c>
      <c r="P19" s="4">
        <v>421.19</v>
      </c>
      <c r="Q19" s="4">
        <v>69.700100000000006</v>
      </c>
      <c r="R19" s="4">
        <v>594.02</v>
      </c>
      <c r="S19" s="4">
        <v>559.92999999999995</v>
      </c>
      <c r="T19" s="4">
        <v>69.023400000000009</v>
      </c>
      <c r="U19" s="4">
        <v>398.51</v>
      </c>
      <c r="V19" s="4">
        <v>371.77</v>
      </c>
      <c r="W19" s="4">
        <v>67.67</v>
      </c>
      <c r="X19" s="4">
        <v>69.023400000000009</v>
      </c>
    </row>
    <row r="20" spans="1:24" ht="15" x14ac:dyDescent="0.25">
      <c r="A20" t="s">
        <v>27</v>
      </c>
      <c r="B20" s="2" t="s">
        <v>25</v>
      </c>
      <c r="C20" s="2" t="s">
        <v>25</v>
      </c>
      <c r="D20" s="2"/>
      <c r="F20" s="36">
        <v>23803990</v>
      </c>
      <c r="G20" t="s">
        <v>35</v>
      </c>
      <c r="H20" s="1">
        <v>10010</v>
      </c>
      <c r="I20" s="24">
        <v>510</v>
      </c>
      <c r="J20" s="4">
        <v>173</v>
      </c>
      <c r="K20" s="38">
        <f t="shared" si="2"/>
        <v>111.066</v>
      </c>
      <c r="L20" s="35">
        <f t="shared" si="0"/>
        <v>70.910399999999996</v>
      </c>
      <c r="M20" s="35">
        <f t="shared" si="1"/>
        <v>70.910399999999996</v>
      </c>
      <c r="N20" s="4" t="s">
        <v>28</v>
      </c>
      <c r="O20" s="4">
        <v>70.910399999999996</v>
      </c>
      <c r="P20" s="4" t="s">
        <v>28</v>
      </c>
      <c r="Q20" s="4">
        <v>70.910399999999996</v>
      </c>
      <c r="R20" s="4" t="s">
        <v>28</v>
      </c>
      <c r="S20" s="4" t="s">
        <v>28</v>
      </c>
      <c r="T20" s="4">
        <v>70.910399999999996</v>
      </c>
      <c r="U20" s="4" t="s">
        <v>28</v>
      </c>
      <c r="V20" s="4" t="s">
        <v>28</v>
      </c>
      <c r="W20" s="4">
        <v>70.910399999999996</v>
      </c>
      <c r="X20" s="4">
        <v>70.910399999999996</v>
      </c>
    </row>
    <row r="21" spans="1:24" ht="15" x14ac:dyDescent="0.25">
      <c r="A21" t="s">
        <v>24</v>
      </c>
      <c r="B21" s="2" t="s">
        <v>25</v>
      </c>
      <c r="C21" s="2" t="s">
        <v>25</v>
      </c>
      <c r="D21" s="2"/>
      <c r="F21" s="36">
        <v>23803991</v>
      </c>
      <c r="G21" t="s">
        <v>36</v>
      </c>
      <c r="H21" s="1">
        <v>10011</v>
      </c>
      <c r="I21" s="24">
        <v>960</v>
      </c>
      <c r="J21" s="4">
        <v>424</v>
      </c>
      <c r="K21" s="38">
        <f t="shared" si="2"/>
        <v>272.20800000000003</v>
      </c>
      <c r="L21" s="35">
        <f t="shared" si="0"/>
        <v>343.39</v>
      </c>
      <c r="M21" s="35">
        <f t="shared" si="1"/>
        <v>666.13</v>
      </c>
      <c r="N21" s="4">
        <v>372.65</v>
      </c>
      <c r="O21" s="4">
        <v>350.25779999999997</v>
      </c>
      <c r="P21" s="4">
        <v>576.6</v>
      </c>
      <c r="Q21" s="4">
        <v>353.69169999999997</v>
      </c>
      <c r="R21" s="4">
        <v>666.13</v>
      </c>
      <c r="S21" s="4">
        <v>666.13</v>
      </c>
      <c r="T21" s="4">
        <v>350.25779999999997</v>
      </c>
      <c r="U21" s="4">
        <v>579.08000000000004</v>
      </c>
      <c r="V21" s="4">
        <v>592.33000000000004</v>
      </c>
      <c r="W21" s="4">
        <v>343.39</v>
      </c>
      <c r="X21" s="4">
        <v>350.25779999999997</v>
      </c>
    </row>
    <row r="22" spans="1:24" ht="15" x14ac:dyDescent="0.25">
      <c r="A22" t="s">
        <v>27</v>
      </c>
      <c r="B22" s="2" t="s">
        <v>25</v>
      </c>
      <c r="C22" s="2" t="s">
        <v>25</v>
      </c>
      <c r="D22" s="2"/>
      <c r="F22" s="36">
        <v>23803991</v>
      </c>
      <c r="G22" t="s">
        <v>36</v>
      </c>
      <c r="H22" s="1">
        <v>10011</v>
      </c>
      <c r="I22" s="24">
        <v>510</v>
      </c>
      <c r="J22" s="4">
        <v>105</v>
      </c>
      <c r="K22" s="38">
        <f t="shared" si="2"/>
        <v>67.41</v>
      </c>
      <c r="L22" s="35">
        <f t="shared" si="0"/>
        <v>37.699200000000005</v>
      </c>
      <c r="M22" s="35">
        <f t="shared" si="1"/>
        <v>37.699200000000005</v>
      </c>
      <c r="N22" s="4" t="s">
        <v>28</v>
      </c>
      <c r="O22" s="4">
        <v>37.699200000000005</v>
      </c>
      <c r="P22" s="4" t="s">
        <v>28</v>
      </c>
      <c r="Q22" s="4">
        <v>37.699200000000005</v>
      </c>
      <c r="R22" s="4" t="s">
        <v>28</v>
      </c>
      <c r="S22" s="4" t="s">
        <v>28</v>
      </c>
      <c r="T22" s="4">
        <v>37.699200000000005</v>
      </c>
      <c r="U22" s="4" t="s">
        <v>28</v>
      </c>
      <c r="V22" s="4" t="s">
        <v>28</v>
      </c>
      <c r="W22" s="4">
        <v>37.699200000000005</v>
      </c>
      <c r="X22" s="4">
        <v>37.699200000000005</v>
      </c>
    </row>
    <row r="23" spans="1:24" ht="15" x14ac:dyDescent="0.25">
      <c r="A23" t="s">
        <v>24</v>
      </c>
      <c r="B23" s="2" t="s">
        <v>25</v>
      </c>
      <c r="C23" s="2" t="s">
        <v>25</v>
      </c>
      <c r="D23" s="2"/>
      <c r="F23" s="36">
        <v>23803992</v>
      </c>
      <c r="G23" t="s">
        <v>37</v>
      </c>
      <c r="H23" s="1">
        <v>10012</v>
      </c>
      <c r="I23" s="24">
        <v>960</v>
      </c>
      <c r="J23" s="4">
        <v>341</v>
      </c>
      <c r="K23" s="38">
        <f t="shared" si="2"/>
        <v>218.922</v>
      </c>
      <c r="L23" s="35">
        <f t="shared" si="0"/>
        <v>192.55</v>
      </c>
      <c r="M23" s="35">
        <f t="shared" si="1"/>
        <v>378.22</v>
      </c>
      <c r="N23" s="4">
        <v>225.11</v>
      </c>
      <c r="O23" s="4">
        <v>196.40100000000001</v>
      </c>
      <c r="P23" s="4">
        <v>347.53</v>
      </c>
      <c r="Q23" s="4">
        <v>198.32650000000001</v>
      </c>
      <c r="R23" s="4">
        <v>378.22</v>
      </c>
      <c r="S23" s="4">
        <v>378.22</v>
      </c>
      <c r="T23" s="4">
        <v>196.40100000000001</v>
      </c>
      <c r="U23" s="4">
        <v>309.64999999999998</v>
      </c>
      <c r="V23" s="4">
        <v>357.87</v>
      </c>
      <c r="W23" s="4">
        <v>192.55</v>
      </c>
      <c r="X23" s="4">
        <v>196.40100000000001</v>
      </c>
    </row>
    <row r="24" spans="1:24" ht="15" x14ac:dyDescent="0.25">
      <c r="A24" t="s">
        <v>27</v>
      </c>
      <c r="B24" s="2" t="s">
        <v>25</v>
      </c>
      <c r="C24" s="2" t="s">
        <v>25</v>
      </c>
      <c r="D24" s="2"/>
      <c r="F24" s="36">
        <v>23803992</v>
      </c>
      <c r="G24" t="s">
        <v>37</v>
      </c>
      <c r="H24" s="1">
        <v>10012</v>
      </c>
      <c r="I24" s="24">
        <v>510</v>
      </c>
      <c r="J24" s="4">
        <v>37</v>
      </c>
      <c r="K24" s="38">
        <f t="shared" si="2"/>
        <v>23.754000000000001</v>
      </c>
      <c r="L24" s="35">
        <f t="shared" si="0"/>
        <v>16.605600000000003</v>
      </c>
      <c r="M24" s="35">
        <f t="shared" si="1"/>
        <v>16.605600000000003</v>
      </c>
      <c r="N24" s="4" t="s">
        <v>28</v>
      </c>
      <c r="O24" s="4">
        <v>16.605600000000003</v>
      </c>
      <c r="P24" s="4" t="s">
        <v>28</v>
      </c>
      <c r="Q24" s="4">
        <v>16.605600000000003</v>
      </c>
      <c r="R24" s="4" t="s">
        <v>28</v>
      </c>
      <c r="S24" s="4" t="s">
        <v>28</v>
      </c>
      <c r="T24" s="4">
        <v>16.605600000000003</v>
      </c>
      <c r="U24" s="4" t="s">
        <v>28</v>
      </c>
      <c r="V24" s="4" t="s">
        <v>28</v>
      </c>
      <c r="W24" s="4">
        <v>16.605600000000003</v>
      </c>
      <c r="X24" s="4">
        <v>16.605600000000003</v>
      </c>
    </row>
    <row r="25" spans="1:24" ht="15" x14ac:dyDescent="0.25">
      <c r="A25" t="s">
        <v>24</v>
      </c>
      <c r="B25" s="2" t="s">
        <v>25</v>
      </c>
      <c r="C25" s="2" t="s">
        <v>25</v>
      </c>
      <c r="D25" s="2"/>
      <c r="F25" s="36">
        <v>22578029</v>
      </c>
      <c r="G25" t="s">
        <v>38</v>
      </c>
      <c r="H25" s="1">
        <v>10021</v>
      </c>
      <c r="I25" s="24">
        <v>960</v>
      </c>
      <c r="J25" s="4">
        <v>225</v>
      </c>
      <c r="K25" s="38">
        <f t="shared" si="2"/>
        <v>144.45000000000002</v>
      </c>
      <c r="L25" s="35">
        <f t="shared" si="0"/>
        <v>51.3</v>
      </c>
      <c r="M25" s="35">
        <f t="shared" si="1"/>
        <v>223.72</v>
      </c>
      <c r="N25" s="4">
        <v>78.67</v>
      </c>
      <c r="O25" s="4">
        <v>52.326000000000001</v>
      </c>
      <c r="P25" s="4">
        <v>183.96</v>
      </c>
      <c r="Q25" s="4">
        <v>52.838999999999999</v>
      </c>
      <c r="R25" s="4">
        <v>223.72</v>
      </c>
      <c r="S25" s="4">
        <v>210.89</v>
      </c>
      <c r="T25" s="4">
        <v>52.326000000000001</v>
      </c>
      <c r="U25" s="4">
        <v>170.96</v>
      </c>
      <c r="V25" s="4">
        <v>163.46</v>
      </c>
      <c r="W25" s="4">
        <v>51.3</v>
      </c>
      <c r="X25" s="4">
        <v>52.326000000000001</v>
      </c>
    </row>
    <row r="26" spans="1:24" ht="15" x14ac:dyDescent="0.25">
      <c r="A26" t="s">
        <v>27</v>
      </c>
      <c r="B26" s="2" t="s">
        <v>25</v>
      </c>
      <c r="C26" s="2" t="s">
        <v>25</v>
      </c>
      <c r="D26" s="2"/>
      <c r="F26" s="36">
        <v>22578029</v>
      </c>
      <c r="G26" t="s">
        <v>38</v>
      </c>
      <c r="H26" s="1">
        <v>10021</v>
      </c>
      <c r="I26" s="24">
        <v>510</v>
      </c>
      <c r="J26" s="4">
        <v>225</v>
      </c>
      <c r="K26" s="38">
        <f t="shared" si="2"/>
        <v>144.45000000000002</v>
      </c>
      <c r="L26" s="35">
        <f t="shared" si="0"/>
        <v>90.208799999999997</v>
      </c>
      <c r="M26" s="35">
        <f t="shared" si="1"/>
        <v>90.208799999999997</v>
      </c>
      <c r="N26" s="4" t="s">
        <v>28</v>
      </c>
      <c r="O26" s="4">
        <v>90.208799999999997</v>
      </c>
      <c r="P26" s="4" t="s">
        <v>28</v>
      </c>
      <c r="Q26" s="4">
        <v>90.208799999999997</v>
      </c>
      <c r="R26" s="4" t="s">
        <v>28</v>
      </c>
      <c r="S26" s="4" t="s">
        <v>28</v>
      </c>
      <c r="T26" s="4">
        <v>90.208799999999997</v>
      </c>
      <c r="U26" s="4" t="s">
        <v>28</v>
      </c>
      <c r="V26" s="4" t="s">
        <v>28</v>
      </c>
      <c r="W26" s="4">
        <v>90.208799999999997</v>
      </c>
      <c r="X26" s="4">
        <v>90.208799999999997</v>
      </c>
    </row>
    <row r="27" spans="1:24" ht="15" x14ac:dyDescent="0.25">
      <c r="A27" t="s">
        <v>24</v>
      </c>
      <c r="B27" s="2" t="s">
        <v>25</v>
      </c>
      <c r="C27" s="2" t="s">
        <v>25</v>
      </c>
      <c r="D27" s="2"/>
      <c r="F27" s="36">
        <v>1165830</v>
      </c>
      <c r="G27" t="s">
        <v>39</v>
      </c>
      <c r="H27" s="1">
        <v>10040</v>
      </c>
      <c r="I27" s="24">
        <v>960</v>
      </c>
      <c r="J27" s="4">
        <v>174</v>
      </c>
      <c r="K27" s="38">
        <f t="shared" si="2"/>
        <v>111.708</v>
      </c>
      <c r="L27" s="35">
        <f t="shared" si="0"/>
        <v>48.87</v>
      </c>
      <c r="M27" s="35">
        <f t="shared" si="1"/>
        <v>256.74</v>
      </c>
      <c r="N27" s="4">
        <v>87.92</v>
      </c>
      <c r="O27" s="4">
        <v>49.8474</v>
      </c>
      <c r="P27" s="4">
        <v>114.86</v>
      </c>
      <c r="Q27" s="4">
        <v>50.336100000000002</v>
      </c>
      <c r="R27" s="4">
        <v>256.74</v>
      </c>
      <c r="S27" s="4">
        <v>242.01</v>
      </c>
      <c r="T27" s="4">
        <v>49.8474</v>
      </c>
      <c r="U27" s="4">
        <v>197</v>
      </c>
      <c r="V27" s="4">
        <v>135.13999999999999</v>
      </c>
      <c r="W27" s="4">
        <v>48.87</v>
      </c>
      <c r="X27" s="4">
        <v>49.8474</v>
      </c>
    </row>
    <row r="28" spans="1:24" ht="15" x14ac:dyDescent="0.25">
      <c r="A28" t="s">
        <v>27</v>
      </c>
      <c r="B28" s="2" t="s">
        <v>25</v>
      </c>
      <c r="C28" s="2" t="s">
        <v>25</v>
      </c>
      <c r="D28" s="2"/>
      <c r="F28" s="36">
        <v>1165830</v>
      </c>
      <c r="G28" t="s">
        <v>39</v>
      </c>
      <c r="H28" s="1">
        <v>10040</v>
      </c>
      <c r="I28" s="24">
        <v>510</v>
      </c>
      <c r="J28" s="4">
        <v>188</v>
      </c>
      <c r="K28" s="38">
        <f t="shared" si="2"/>
        <v>120.696</v>
      </c>
      <c r="L28" s="35">
        <f t="shared" si="0"/>
        <v>67.320000000000007</v>
      </c>
      <c r="M28" s="35">
        <f t="shared" si="1"/>
        <v>67.320000000000007</v>
      </c>
      <c r="N28" s="4" t="s">
        <v>28</v>
      </c>
      <c r="O28" s="4">
        <v>67.320000000000007</v>
      </c>
      <c r="P28" s="4" t="s">
        <v>28</v>
      </c>
      <c r="Q28" s="4">
        <v>67.320000000000007</v>
      </c>
      <c r="R28" s="4" t="s">
        <v>28</v>
      </c>
      <c r="S28" s="4" t="s">
        <v>28</v>
      </c>
      <c r="T28" s="4">
        <v>67.320000000000007</v>
      </c>
      <c r="U28" s="4" t="s">
        <v>28</v>
      </c>
      <c r="V28" s="4" t="s">
        <v>28</v>
      </c>
      <c r="W28" s="4">
        <v>67.320000000000007</v>
      </c>
      <c r="X28" s="4">
        <v>67.320000000000007</v>
      </c>
    </row>
    <row r="29" spans="1:24" ht="15" x14ac:dyDescent="0.25">
      <c r="A29" t="s">
        <v>24</v>
      </c>
      <c r="B29" s="2" t="s">
        <v>25</v>
      </c>
      <c r="C29" s="2" t="s">
        <v>25</v>
      </c>
      <c r="D29" s="2"/>
      <c r="F29" s="36">
        <v>22273442</v>
      </c>
      <c r="G29" t="s">
        <v>40</v>
      </c>
      <c r="H29" s="1">
        <v>10060</v>
      </c>
      <c r="I29" s="24">
        <v>960</v>
      </c>
      <c r="J29" s="4">
        <v>269</v>
      </c>
      <c r="K29" s="38">
        <f t="shared" si="2"/>
        <v>172.69800000000001</v>
      </c>
      <c r="L29" s="35">
        <f t="shared" si="0"/>
        <v>96.94</v>
      </c>
      <c r="M29" s="35">
        <f t="shared" si="1"/>
        <v>274.04000000000002</v>
      </c>
      <c r="N29" s="4">
        <v>96.94</v>
      </c>
      <c r="O29" s="4">
        <v>102.26520000000001</v>
      </c>
      <c r="P29" s="4">
        <v>179.61</v>
      </c>
      <c r="Q29" s="4">
        <v>103.26780000000001</v>
      </c>
      <c r="R29" s="4">
        <v>274.04000000000002</v>
      </c>
      <c r="S29" s="4">
        <v>258.32</v>
      </c>
      <c r="T29" s="4">
        <v>102.26520000000001</v>
      </c>
      <c r="U29" s="4">
        <v>217.37</v>
      </c>
      <c r="V29" s="4">
        <v>155.99</v>
      </c>
      <c r="W29" s="4">
        <v>100.26</v>
      </c>
      <c r="X29" s="4">
        <v>102.26520000000001</v>
      </c>
    </row>
    <row r="30" spans="1:24" ht="15" x14ac:dyDescent="0.25">
      <c r="A30" t="s">
        <v>24</v>
      </c>
      <c r="B30" s="2" t="s">
        <v>25</v>
      </c>
      <c r="C30" s="2" t="s">
        <v>25</v>
      </c>
      <c r="D30" s="2"/>
      <c r="F30" s="36">
        <v>22272699</v>
      </c>
      <c r="G30" t="s">
        <v>41</v>
      </c>
      <c r="H30" s="1">
        <v>11042</v>
      </c>
      <c r="I30" s="24">
        <v>960</v>
      </c>
      <c r="J30" s="4">
        <v>322</v>
      </c>
      <c r="K30" s="38">
        <f t="shared" si="2"/>
        <v>206.72400000000002</v>
      </c>
      <c r="L30" s="35">
        <f t="shared" si="0"/>
        <v>56.8</v>
      </c>
      <c r="M30" s="35">
        <f t="shared" si="1"/>
        <v>287.5</v>
      </c>
      <c r="N30" s="4">
        <v>100.76</v>
      </c>
      <c r="O30" s="4">
        <v>57.936</v>
      </c>
      <c r="P30" s="4">
        <v>177.27</v>
      </c>
      <c r="Q30" s="4">
        <v>58.503999999999998</v>
      </c>
      <c r="R30" s="4">
        <v>287.5</v>
      </c>
      <c r="S30" s="4">
        <v>271</v>
      </c>
      <c r="T30" s="4">
        <v>57.936</v>
      </c>
      <c r="U30" s="4">
        <v>219.07</v>
      </c>
      <c r="V30" s="4">
        <v>154.35</v>
      </c>
      <c r="W30" s="4">
        <v>56.8</v>
      </c>
      <c r="X30" s="4">
        <v>57.936</v>
      </c>
    </row>
    <row r="31" spans="1:24" ht="15" x14ac:dyDescent="0.25">
      <c r="A31" t="s">
        <v>24</v>
      </c>
      <c r="B31" s="2" t="s">
        <v>25</v>
      </c>
      <c r="C31" s="2" t="s">
        <v>25</v>
      </c>
      <c r="D31" s="2"/>
      <c r="F31" s="36">
        <v>7876609</v>
      </c>
      <c r="G31" t="s">
        <v>42</v>
      </c>
      <c r="H31" s="1">
        <v>11055</v>
      </c>
      <c r="I31" s="24">
        <v>960</v>
      </c>
      <c r="J31" s="4">
        <v>54</v>
      </c>
      <c r="K31" s="38">
        <f t="shared" si="2"/>
        <v>34.667999999999999</v>
      </c>
      <c r="L31" s="35">
        <f t="shared" si="0"/>
        <v>14.73</v>
      </c>
      <c r="M31" s="35">
        <f t="shared" si="1"/>
        <v>161.12</v>
      </c>
      <c r="N31" s="4">
        <v>50.54</v>
      </c>
      <c r="O31" s="4">
        <v>15.024600000000001</v>
      </c>
      <c r="P31" s="4">
        <v>72.63</v>
      </c>
      <c r="Q31" s="4">
        <v>15.171900000000001</v>
      </c>
      <c r="R31" s="4">
        <v>161.12</v>
      </c>
      <c r="S31" s="4">
        <v>151.87</v>
      </c>
      <c r="T31" s="4">
        <v>15.024600000000001</v>
      </c>
      <c r="U31" s="4">
        <v>118.88</v>
      </c>
      <c r="V31" s="4">
        <v>62.82</v>
      </c>
      <c r="W31" s="4">
        <v>14.73</v>
      </c>
      <c r="X31" s="4">
        <v>15.024600000000001</v>
      </c>
    </row>
    <row r="32" spans="1:24" ht="15" x14ac:dyDescent="0.25">
      <c r="A32" t="s">
        <v>27</v>
      </c>
      <c r="B32" s="2" t="s">
        <v>25</v>
      </c>
      <c r="C32" s="2" t="s">
        <v>25</v>
      </c>
      <c r="D32" s="2"/>
      <c r="F32" s="36">
        <v>7876609</v>
      </c>
      <c r="G32" t="s">
        <v>42</v>
      </c>
      <c r="H32" s="1">
        <v>11055</v>
      </c>
      <c r="I32" s="24">
        <v>510</v>
      </c>
      <c r="J32" s="4">
        <v>90</v>
      </c>
      <c r="K32" s="38">
        <f t="shared" si="2"/>
        <v>57.78</v>
      </c>
      <c r="L32" s="35">
        <f t="shared" si="0"/>
        <v>32.313600000000001</v>
      </c>
      <c r="M32" s="35">
        <f t="shared" si="1"/>
        <v>32.313600000000001</v>
      </c>
      <c r="N32" s="4" t="s">
        <v>28</v>
      </c>
      <c r="O32" s="4">
        <v>32.313600000000001</v>
      </c>
      <c r="P32" s="4" t="s">
        <v>28</v>
      </c>
      <c r="Q32" s="4">
        <v>32.313600000000001</v>
      </c>
      <c r="R32" s="4" t="s">
        <v>28</v>
      </c>
      <c r="S32" s="4" t="s">
        <v>28</v>
      </c>
      <c r="T32" s="4">
        <v>32.313600000000001</v>
      </c>
      <c r="U32" s="4" t="s">
        <v>28</v>
      </c>
      <c r="V32" s="4" t="s">
        <v>28</v>
      </c>
      <c r="W32" s="4">
        <v>32.313600000000001</v>
      </c>
      <c r="X32" s="4">
        <v>32.313600000000001</v>
      </c>
    </row>
    <row r="33" spans="1:24" ht="15" x14ac:dyDescent="0.25">
      <c r="A33" t="s">
        <v>24</v>
      </c>
      <c r="B33" s="2" t="s">
        <v>25</v>
      </c>
      <c r="C33" s="2" t="s">
        <v>25</v>
      </c>
      <c r="D33" s="2"/>
      <c r="F33" s="36">
        <v>22578456</v>
      </c>
      <c r="G33" t="s">
        <v>43</v>
      </c>
      <c r="H33" s="1">
        <v>11300</v>
      </c>
      <c r="I33" s="24">
        <v>960</v>
      </c>
      <c r="J33" s="4">
        <v>121</v>
      </c>
      <c r="K33" s="38">
        <f t="shared" si="2"/>
        <v>77.682000000000002</v>
      </c>
      <c r="L33" s="35">
        <f t="shared" si="0"/>
        <v>31.82</v>
      </c>
      <c r="M33" s="35">
        <f t="shared" si="1"/>
        <v>227.93</v>
      </c>
      <c r="N33" s="4">
        <v>80.52</v>
      </c>
      <c r="O33" s="4">
        <v>32.456400000000002</v>
      </c>
      <c r="P33" s="4">
        <v>146.85</v>
      </c>
      <c r="Q33" s="4">
        <v>32.7746</v>
      </c>
      <c r="R33" s="4">
        <v>227.93</v>
      </c>
      <c r="S33" s="4">
        <v>214.85</v>
      </c>
      <c r="T33" s="4">
        <v>32.456400000000002</v>
      </c>
      <c r="U33" s="4">
        <v>166.99</v>
      </c>
      <c r="V33" s="4">
        <v>127.44</v>
      </c>
      <c r="W33" s="4">
        <v>31.82</v>
      </c>
      <c r="X33" s="4">
        <v>32.456400000000002</v>
      </c>
    </row>
    <row r="34" spans="1:24" ht="15" x14ac:dyDescent="0.25">
      <c r="A34" t="s">
        <v>27</v>
      </c>
      <c r="B34" s="2" t="s">
        <v>25</v>
      </c>
      <c r="C34" s="2" t="s">
        <v>25</v>
      </c>
      <c r="D34" s="2"/>
      <c r="F34" s="36">
        <v>22578456</v>
      </c>
      <c r="G34" t="s">
        <v>43</v>
      </c>
      <c r="H34" s="1">
        <v>11300</v>
      </c>
      <c r="I34" s="24">
        <v>510</v>
      </c>
      <c r="J34" s="4">
        <v>216</v>
      </c>
      <c r="K34" s="38">
        <f t="shared" si="2"/>
        <v>138.672</v>
      </c>
      <c r="L34" s="35">
        <f t="shared" si="0"/>
        <v>77.642400000000009</v>
      </c>
      <c r="M34" s="35">
        <f t="shared" si="1"/>
        <v>77.642400000000009</v>
      </c>
      <c r="N34" s="4" t="s">
        <v>28</v>
      </c>
      <c r="O34" s="4">
        <v>77.642400000000009</v>
      </c>
      <c r="P34" s="4" t="s">
        <v>28</v>
      </c>
      <c r="Q34" s="4">
        <v>77.642400000000009</v>
      </c>
      <c r="R34" s="4" t="s">
        <v>28</v>
      </c>
      <c r="S34" s="4" t="s">
        <v>28</v>
      </c>
      <c r="T34" s="4">
        <v>77.642400000000009</v>
      </c>
      <c r="U34" s="4" t="s">
        <v>28</v>
      </c>
      <c r="V34" s="4" t="s">
        <v>28</v>
      </c>
      <c r="W34" s="4">
        <v>77.642400000000009</v>
      </c>
      <c r="X34" s="4">
        <v>77.642400000000009</v>
      </c>
    </row>
    <row r="35" spans="1:24" ht="15" x14ac:dyDescent="0.25">
      <c r="A35" t="s">
        <v>24</v>
      </c>
      <c r="B35" s="2" t="s">
        <v>25</v>
      </c>
      <c r="C35" s="2" t="s">
        <v>25</v>
      </c>
      <c r="D35" s="2"/>
      <c r="F35" s="36">
        <v>713819</v>
      </c>
      <c r="G35" t="s">
        <v>44</v>
      </c>
      <c r="H35" s="1">
        <v>11310</v>
      </c>
      <c r="I35" s="24">
        <v>960</v>
      </c>
      <c r="J35" s="4">
        <v>343</v>
      </c>
      <c r="K35" s="38">
        <f t="shared" si="2"/>
        <v>220.20600000000002</v>
      </c>
      <c r="L35" s="35">
        <f t="shared" si="0"/>
        <v>42.56</v>
      </c>
      <c r="M35" s="35">
        <f t="shared" si="1"/>
        <v>259.72000000000003</v>
      </c>
      <c r="N35" s="4">
        <v>93.07</v>
      </c>
      <c r="O35" s="4">
        <v>43.411200000000001</v>
      </c>
      <c r="P35" s="4">
        <v>171.27</v>
      </c>
      <c r="Q35" s="4">
        <v>43.836800000000004</v>
      </c>
      <c r="R35" s="4">
        <v>259.72000000000003</v>
      </c>
      <c r="S35" s="4">
        <v>244.81</v>
      </c>
      <c r="T35" s="4">
        <v>43.411200000000001</v>
      </c>
      <c r="U35" s="4">
        <v>193.03</v>
      </c>
      <c r="V35" s="4">
        <v>149.02000000000001</v>
      </c>
      <c r="W35" s="4">
        <v>42.56</v>
      </c>
      <c r="X35" s="4">
        <v>43.411200000000001</v>
      </c>
    </row>
    <row r="36" spans="1:24" ht="15" x14ac:dyDescent="0.25">
      <c r="A36" t="s">
        <v>24</v>
      </c>
      <c r="B36" s="2" t="s">
        <v>25</v>
      </c>
      <c r="C36" s="2" t="s">
        <v>25</v>
      </c>
      <c r="D36" s="2"/>
      <c r="F36" s="36">
        <v>22176909</v>
      </c>
      <c r="G36" t="s">
        <v>45</v>
      </c>
      <c r="H36" s="1">
        <v>11404</v>
      </c>
      <c r="I36" s="24">
        <v>960</v>
      </c>
      <c r="J36" s="4">
        <v>482</v>
      </c>
      <c r="K36" s="38">
        <f t="shared" si="2"/>
        <v>309.44400000000002</v>
      </c>
      <c r="L36" s="35">
        <f t="shared" si="0"/>
        <v>154.09</v>
      </c>
      <c r="M36" s="35">
        <f t="shared" si="1"/>
        <v>494.39</v>
      </c>
      <c r="N36" s="4">
        <v>177.6</v>
      </c>
      <c r="O36" s="4">
        <v>157.17180000000002</v>
      </c>
      <c r="P36" s="4">
        <v>328.45</v>
      </c>
      <c r="Q36" s="4">
        <v>158.71270000000001</v>
      </c>
      <c r="R36" s="4">
        <v>494.39</v>
      </c>
      <c r="S36" s="4">
        <v>466.02</v>
      </c>
      <c r="T36" s="4">
        <v>157.17180000000002</v>
      </c>
      <c r="U36" s="4">
        <v>383.23</v>
      </c>
      <c r="V36" s="4">
        <v>287.2</v>
      </c>
      <c r="W36" s="4">
        <v>154.09</v>
      </c>
      <c r="X36" s="4">
        <v>157.17180000000002</v>
      </c>
    </row>
    <row r="37" spans="1:24" ht="15" x14ac:dyDescent="0.25">
      <c r="A37" t="s">
        <v>27</v>
      </c>
      <c r="B37" s="2" t="s">
        <v>25</v>
      </c>
      <c r="C37" s="2" t="s">
        <v>25</v>
      </c>
      <c r="D37" s="2"/>
      <c r="F37" s="36">
        <v>22176909</v>
      </c>
      <c r="G37" t="s">
        <v>45</v>
      </c>
      <c r="H37" s="1">
        <v>11404</v>
      </c>
      <c r="I37" s="24">
        <v>510</v>
      </c>
      <c r="J37" s="4">
        <v>312</v>
      </c>
      <c r="K37" s="38">
        <f t="shared" si="2"/>
        <v>200.304</v>
      </c>
      <c r="L37" s="35">
        <f t="shared" si="0"/>
        <v>112.64879999999999</v>
      </c>
      <c r="M37" s="35">
        <f t="shared" si="1"/>
        <v>112.64879999999999</v>
      </c>
      <c r="N37" s="4" t="s">
        <v>28</v>
      </c>
      <c r="O37" s="4">
        <v>112.64879999999999</v>
      </c>
      <c r="P37" s="4" t="s">
        <v>28</v>
      </c>
      <c r="Q37" s="4">
        <v>112.64879999999999</v>
      </c>
      <c r="R37" s="4" t="s">
        <v>28</v>
      </c>
      <c r="S37" s="4" t="s">
        <v>28</v>
      </c>
      <c r="T37" s="4">
        <v>112.64879999999999</v>
      </c>
      <c r="U37" s="4" t="s">
        <v>28</v>
      </c>
      <c r="V37" s="4" t="s">
        <v>28</v>
      </c>
      <c r="W37" s="4">
        <v>112.64879999999999</v>
      </c>
      <c r="X37" s="4">
        <v>112.64879999999999</v>
      </c>
    </row>
    <row r="38" spans="1:24" ht="15" x14ac:dyDescent="0.25">
      <c r="A38" t="s">
        <v>24</v>
      </c>
      <c r="B38" s="2" t="s">
        <v>25</v>
      </c>
      <c r="C38" s="2" t="s">
        <v>25</v>
      </c>
      <c r="D38" s="2"/>
      <c r="F38" s="36">
        <v>20258079</v>
      </c>
      <c r="G38" t="s">
        <v>46</v>
      </c>
      <c r="H38" s="1">
        <v>11406</v>
      </c>
      <c r="I38" s="24">
        <v>960</v>
      </c>
      <c r="J38" s="4">
        <v>683</v>
      </c>
      <c r="K38" s="38">
        <f t="shared" si="2"/>
        <v>438.48599999999999</v>
      </c>
      <c r="L38" s="35">
        <f t="shared" si="0"/>
        <v>173.91</v>
      </c>
      <c r="M38" s="35">
        <f t="shared" si="1"/>
        <v>697.51</v>
      </c>
      <c r="N38" s="4">
        <v>252.69</v>
      </c>
      <c r="O38" s="4">
        <v>236.691</v>
      </c>
      <c r="P38" s="4">
        <v>173.91</v>
      </c>
      <c r="Q38" s="4">
        <v>239.01150000000001</v>
      </c>
      <c r="R38" s="4">
        <v>697.51</v>
      </c>
      <c r="S38" s="4">
        <v>657.48</v>
      </c>
      <c r="T38" s="4">
        <v>236.691</v>
      </c>
      <c r="U38" s="4">
        <v>545.69000000000005</v>
      </c>
      <c r="V38" s="4">
        <v>414.19</v>
      </c>
      <c r="W38" s="4">
        <v>232.05</v>
      </c>
      <c r="X38" s="4">
        <v>236.691</v>
      </c>
    </row>
    <row r="39" spans="1:24" ht="15" x14ac:dyDescent="0.25">
      <c r="A39" t="s">
        <v>27</v>
      </c>
      <c r="B39" s="2" t="s">
        <v>25</v>
      </c>
      <c r="C39" s="2" t="s">
        <v>25</v>
      </c>
      <c r="D39" s="2"/>
      <c r="F39" s="36">
        <v>20258079</v>
      </c>
      <c r="G39" t="s">
        <v>46</v>
      </c>
      <c r="H39" s="1">
        <v>11406</v>
      </c>
      <c r="I39" s="24">
        <v>510</v>
      </c>
      <c r="J39" s="4">
        <v>476</v>
      </c>
      <c r="K39" s="38">
        <f t="shared" si="2"/>
        <v>305.59199999999998</v>
      </c>
      <c r="L39" s="35">
        <f t="shared" si="0"/>
        <v>170.99280000000002</v>
      </c>
      <c r="M39" s="35">
        <f t="shared" si="1"/>
        <v>170.99280000000002</v>
      </c>
      <c r="N39" s="4" t="s">
        <v>28</v>
      </c>
      <c r="O39" s="4">
        <v>170.99280000000002</v>
      </c>
      <c r="P39" s="4" t="s">
        <v>28</v>
      </c>
      <c r="Q39" s="4">
        <v>170.99280000000002</v>
      </c>
      <c r="R39" s="4" t="s">
        <v>28</v>
      </c>
      <c r="S39" s="4" t="s">
        <v>28</v>
      </c>
      <c r="T39" s="4">
        <v>170.99280000000002</v>
      </c>
      <c r="U39" s="4" t="s">
        <v>28</v>
      </c>
      <c r="V39" s="4" t="s">
        <v>28</v>
      </c>
      <c r="W39" s="4">
        <v>170.99280000000002</v>
      </c>
      <c r="X39" s="4">
        <v>170.99280000000002</v>
      </c>
    </row>
    <row r="40" spans="1:24" ht="15" x14ac:dyDescent="0.25">
      <c r="A40" t="s">
        <v>24</v>
      </c>
      <c r="B40" s="2" t="s">
        <v>25</v>
      </c>
      <c r="C40" s="2" t="s">
        <v>25</v>
      </c>
      <c r="D40" s="2"/>
      <c r="F40" s="36">
        <v>1323571</v>
      </c>
      <c r="G40" t="s">
        <v>47</v>
      </c>
      <c r="H40" s="1">
        <v>11422</v>
      </c>
      <c r="I40" s="24">
        <v>960</v>
      </c>
      <c r="J40" s="4">
        <v>385</v>
      </c>
      <c r="K40" s="38">
        <f t="shared" si="2"/>
        <v>247.17000000000002</v>
      </c>
      <c r="L40" s="35">
        <f t="shared" si="0"/>
        <v>127.63</v>
      </c>
      <c r="M40" s="35">
        <f t="shared" si="1"/>
        <v>396.37</v>
      </c>
      <c r="N40" s="4">
        <v>143.65</v>
      </c>
      <c r="O40" s="4">
        <v>130.18260000000001</v>
      </c>
      <c r="P40" s="4">
        <v>266.27</v>
      </c>
      <c r="Q40" s="4">
        <v>131.4589</v>
      </c>
      <c r="R40" s="4">
        <v>396.37</v>
      </c>
      <c r="S40" s="4">
        <v>373.62</v>
      </c>
      <c r="T40" s="4">
        <v>130.18260000000001</v>
      </c>
      <c r="U40" s="4">
        <v>305.11</v>
      </c>
      <c r="V40" s="4">
        <v>231.69</v>
      </c>
      <c r="W40" s="4">
        <v>127.63</v>
      </c>
      <c r="X40" s="4">
        <v>130.18260000000001</v>
      </c>
    </row>
    <row r="41" spans="1:24" ht="15" x14ac:dyDescent="0.25">
      <c r="A41" t="s">
        <v>27</v>
      </c>
      <c r="B41" s="2" t="s">
        <v>25</v>
      </c>
      <c r="C41" s="2" t="s">
        <v>25</v>
      </c>
      <c r="D41" s="2"/>
      <c r="F41" s="36">
        <v>1323571</v>
      </c>
      <c r="G41" t="s">
        <v>47</v>
      </c>
      <c r="H41" s="1">
        <v>11422</v>
      </c>
      <c r="I41" s="24">
        <v>510</v>
      </c>
      <c r="J41" s="4">
        <v>389</v>
      </c>
      <c r="K41" s="38">
        <f t="shared" si="2"/>
        <v>249.738</v>
      </c>
      <c r="L41" s="35">
        <f t="shared" si="0"/>
        <v>139.57680000000002</v>
      </c>
      <c r="M41" s="35">
        <f t="shared" si="1"/>
        <v>139.57680000000002</v>
      </c>
      <c r="N41" s="4" t="s">
        <v>28</v>
      </c>
      <c r="O41" s="4">
        <v>139.57680000000002</v>
      </c>
      <c r="P41" s="4" t="s">
        <v>28</v>
      </c>
      <c r="Q41" s="4">
        <v>139.57680000000002</v>
      </c>
      <c r="R41" s="4" t="s">
        <v>28</v>
      </c>
      <c r="S41" s="4" t="s">
        <v>28</v>
      </c>
      <c r="T41" s="4">
        <v>139.57680000000002</v>
      </c>
      <c r="U41" s="4" t="s">
        <v>28</v>
      </c>
      <c r="V41" s="4" t="s">
        <v>28</v>
      </c>
      <c r="W41" s="4">
        <v>139.57680000000002</v>
      </c>
      <c r="X41" s="4">
        <v>139.57680000000002</v>
      </c>
    </row>
    <row r="42" spans="1:24" ht="15" x14ac:dyDescent="0.25">
      <c r="A42" t="s">
        <v>24</v>
      </c>
      <c r="B42" s="2" t="s">
        <v>25</v>
      </c>
      <c r="C42" s="2" t="s">
        <v>25</v>
      </c>
      <c r="D42" s="2"/>
      <c r="F42" s="36">
        <v>713719</v>
      </c>
      <c r="G42" t="s">
        <v>48</v>
      </c>
      <c r="H42" s="1">
        <v>11440</v>
      </c>
      <c r="I42" s="24">
        <v>960</v>
      </c>
      <c r="J42" s="4">
        <v>265</v>
      </c>
      <c r="K42" s="38">
        <f t="shared" si="2"/>
        <v>170.13</v>
      </c>
      <c r="L42" s="35">
        <f t="shared" si="0"/>
        <v>100.55</v>
      </c>
      <c r="M42" s="35">
        <f t="shared" si="1"/>
        <v>318.52999999999997</v>
      </c>
      <c r="N42" s="4">
        <v>112.28</v>
      </c>
      <c r="O42" s="4">
        <v>102.56099999999999</v>
      </c>
      <c r="P42" s="4">
        <v>204.39</v>
      </c>
      <c r="Q42" s="4">
        <v>103.5665</v>
      </c>
      <c r="R42" s="4">
        <v>318.52999999999997</v>
      </c>
      <c r="S42" s="4">
        <v>300.26</v>
      </c>
      <c r="T42" s="4">
        <v>102.56099999999999</v>
      </c>
      <c r="U42" s="4">
        <v>241.71</v>
      </c>
      <c r="V42" s="4">
        <v>177.84</v>
      </c>
      <c r="W42" s="4">
        <v>100.55</v>
      </c>
      <c r="X42" s="4">
        <v>102.56099999999999</v>
      </c>
    </row>
    <row r="43" spans="1:24" ht="15" x14ac:dyDescent="0.25">
      <c r="A43" t="s">
        <v>27</v>
      </c>
      <c r="B43" s="2" t="s">
        <v>25</v>
      </c>
      <c r="C43" s="2" t="s">
        <v>25</v>
      </c>
      <c r="D43" s="2"/>
      <c r="F43" s="36">
        <v>713719</v>
      </c>
      <c r="G43" t="s">
        <v>48</v>
      </c>
      <c r="H43" s="1">
        <v>11440</v>
      </c>
      <c r="I43" s="24">
        <v>510</v>
      </c>
      <c r="J43" s="4">
        <v>246</v>
      </c>
      <c r="K43" s="38">
        <f t="shared" si="2"/>
        <v>157.93200000000002</v>
      </c>
      <c r="L43" s="35">
        <f t="shared" si="0"/>
        <v>87.0672</v>
      </c>
      <c r="M43" s="35">
        <f t="shared" si="1"/>
        <v>294.35000000000002</v>
      </c>
      <c r="N43" s="4" t="s">
        <v>28</v>
      </c>
      <c r="O43" s="4">
        <v>87.0672</v>
      </c>
      <c r="P43" s="4" t="s">
        <v>28</v>
      </c>
      <c r="Q43" s="4">
        <v>87.0672</v>
      </c>
      <c r="R43" s="4" t="s">
        <v>28</v>
      </c>
      <c r="S43" s="4" t="s">
        <v>28</v>
      </c>
      <c r="T43" s="4">
        <v>87.0672</v>
      </c>
      <c r="U43" s="4">
        <v>294.35000000000002</v>
      </c>
      <c r="V43" s="4" t="s">
        <v>28</v>
      </c>
      <c r="W43" s="4">
        <v>87.0672</v>
      </c>
      <c r="X43" s="4">
        <v>87.0672</v>
      </c>
    </row>
    <row r="44" spans="1:24" ht="15" x14ac:dyDescent="0.25">
      <c r="A44" t="s">
        <v>24</v>
      </c>
      <c r="B44" s="2" t="s">
        <v>25</v>
      </c>
      <c r="C44" s="2" t="s">
        <v>25</v>
      </c>
      <c r="D44" s="2"/>
      <c r="F44" s="36">
        <v>11638384</v>
      </c>
      <c r="G44" t="s">
        <v>49</v>
      </c>
      <c r="H44" s="1">
        <v>11441</v>
      </c>
      <c r="I44" s="24">
        <v>960</v>
      </c>
      <c r="J44" s="4">
        <v>334</v>
      </c>
      <c r="K44" s="38">
        <f t="shared" si="2"/>
        <v>214.428</v>
      </c>
      <c r="L44" s="35">
        <f t="shared" si="0"/>
        <v>125.16</v>
      </c>
      <c r="M44" s="35">
        <f t="shared" si="1"/>
        <v>385.34</v>
      </c>
      <c r="N44" s="4">
        <v>137.47999999999999</v>
      </c>
      <c r="O44" s="4">
        <v>127.6632</v>
      </c>
      <c r="P44" s="4">
        <v>253.68</v>
      </c>
      <c r="Q44" s="4">
        <v>128.91480000000001</v>
      </c>
      <c r="R44" s="4">
        <v>385.34</v>
      </c>
      <c r="S44" s="4">
        <v>363.23</v>
      </c>
      <c r="T44" s="4">
        <v>127.6632</v>
      </c>
      <c r="U44" s="4">
        <v>294.35000000000002</v>
      </c>
      <c r="V44" s="4">
        <v>221.68</v>
      </c>
      <c r="W44" s="4">
        <v>125.16</v>
      </c>
      <c r="X44" s="4">
        <v>127.6632</v>
      </c>
    </row>
    <row r="45" spans="1:24" ht="15" x14ac:dyDescent="0.25">
      <c r="A45" t="s">
        <v>27</v>
      </c>
      <c r="B45" s="2" t="s">
        <v>25</v>
      </c>
      <c r="C45" s="2" t="s">
        <v>25</v>
      </c>
      <c r="D45" s="2"/>
      <c r="F45" s="36">
        <v>11638384</v>
      </c>
      <c r="G45" t="s">
        <v>49</v>
      </c>
      <c r="H45" s="1">
        <v>11441</v>
      </c>
      <c r="I45" s="24">
        <v>510</v>
      </c>
      <c r="J45" s="4">
        <v>305</v>
      </c>
      <c r="K45" s="38">
        <f t="shared" si="2"/>
        <v>195.81</v>
      </c>
      <c r="L45" s="35">
        <f t="shared" si="0"/>
        <v>109.5072</v>
      </c>
      <c r="M45" s="35">
        <f t="shared" si="1"/>
        <v>109.5072</v>
      </c>
      <c r="N45" s="4" t="s">
        <v>28</v>
      </c>
      <c r="O45" s="4">
        <v>109.5072</v>
      </c>
      <c r="P45" s="4" t="s">
        <v>28</v>
      </c>
      <c r="Q45" s="4">
        <v>109.5072</v>
      </c>
      <c r="R45" s="4" t="s">
        <v>28</v>
      </c>
      <c r="S45" s="4" t="s">
        <v>28</v>
      </c>
      <c r="T45" s="4">
        <v>109.5072</v>
      </c>
      <c r="U45" s="4" t="s">
        <v>28</v>
      </c>
      <c r="V45" s="4" t="s">
        <v>28</v>
      </c>
      <c r="W45" s="4">
        <v>109.5072</v>
      </c>
      <c r="X45" s="4">
        <v>109.5072</v>
      </c>
    </row>
    <row r="46" spans="1:24" ht="15" x14ac:dyDescent="0.25">
      <c r="A46" t="s">
        <v>24</v>
      </c>
      <c r="B46" s="2" t="s">
        <v>25</v>
      </c>
      <c r="C46" s="2" t="s">
        <v>25</v>
      </c>
      <c r="D46" s="2"/>
      <c r="F46" s="36">
        <v>713725</v>
      </c>
      <c r="G46" t="s">
        <v>50</v>
      </c>
      <c r="H46" s="1">
        <v>11443</v>
      </c>
      <c r="I46" s="24">
        <v>960</v>
      </c>
      <c r="J46" s="4">
        <v>450</v>
      </c>
      <c r="K46" s="38">
        <f t="shared" si="2"/>
        <v>288.90000000000003</v>
      </c>
      <c r="L46" s="35">
        <f t="shared" si="0"/>
        <v>168.09</v>
      </c>
      <c r="M46" s="35">
        <f t="shared" si="1"/>
        <v>501.71</v>
      </c>
      <c r="N46" s="4">
        <v>181.02</v>
      </c>
      <c r="O46" s="4">
        <v>171.45180000000002</v>
      </c>
      <c r="P46" s="4">
        <v>337.57</v>
      </c>
      <c r="Q46" s="4">
        <v>173.1327</v>
      </c>
      <c r="R46" s="4">
        <v>501.71</v>
      </c>
      <c r="S46" s="4">
        <v>472.92</v>
      </c>
      <c r="T46" s="4">
        <v>171.45180000000002</v>
      </c>
      <c r="U46" s="4">
        <v>389.45</v>
      </c>
      <c r="V46" s="4">
        <v>296.56</v>
      </c>
      <c r="W46" s="4">
        <v>168.09</v>
      </c>
      <c r="X46" s="4">
        <v>171.45180000000002</v>
      </c>
    </row>
    <row r="47" spans="1:24" ht="15" x14ac:dyDescent="0.25">
      <c r="A47" t="s">
        <v>27</v>
      </c>
      <c r="B47" s="2" t="s">
        <v>25</v>
      </c>
      <c r="C47" s="2" t="s">
        <v>25</v>
      </c>
      <c r="D47" s="2"/>
      <c r="F47" s="36">
        <v>713725</v>
      </c>
      <c r="G47" t="s">
        <v>50</v>
      </c>
      <c r="H47" s="1">
        <v>11443</v>
      </c>
      <c r="I47" s="24">
        <v>510</v>
      </c>
      <c r="J47" s="4">
        <v>411</v>
      </c>
      <c r="K47" s="38">
        <f t="shared" si="2"/>
        <v>263.86200000000002</v>
      </c>
      <c r="L47" s="35">
        <f t="shared" si="0"/>
        <v>147.65519999999998</v>
      </c>
      <c r="M47" s="35">
        <f t="shared" si="1"/>
        <v>147.65519999999998</v>
      </c>
      <c r="N47" s="4" t="s">
        <v>28</v>
      </c>
      <c r="O47" s="4">
        <v>147.65519999999998</v>
      </c>
      <c r="P47" s="4" t="s">
        <v>28</v>
      </c>
      <c r="Q47" s="4">
        <v>147.65519999999998</v>
      </c>
      <c r="R47" s="4" t="s">
        <v>28</v>
      </c>
      <c r="S47" s="4" t="s">
        <v>28</v>
      </c>
      <c r="T47" s="4">
        <v>147.65519999999998</v>
      </c>
      <c r="U47" s="4" t="s">
        <v>28</v>
      </c>
      <c r="V47" s="4" t="s">
        <v>28</v>
      </c>
      <c r="W47" s="4">
        <v>147.65519999999998</v>
      </c>
      <c r="X47" s="4">
        <v>147.65519999999998</v>
      </c>
    </row>
    <row r="48" spans="1:24" ht="15" x14ac:dyDescent="0.25">
      <c r="A48" t="s">
        <v>24</v>
      </c>
      <c r="B48" s="2" t="s">
        <v>25</v>
      </c>
      <c r="C48" s="2" t="s">
        <v>25</v>
      </c>
      <c r="D48" s="2"/>
      <c r="F48" s="36">
        <v>1323579</v>
      </c>
      <c r="G48" t="s">
        <v>51</v>
      </c>
      <c r="H48" s="1">
        <v>11602</v>
      </c>
      <c r="I48" s="24">
        <v>960</v>
      </c>
      <c r="J48" s="4">
        <v>410</v>
      </c>
      <c r="K48" s="38">
        <f t="shared" si="2"/>
        <v>263.22000000000003</v>
      </c>
      <c r="L48" s="35">
        <f t="shared" si="0"/>
        <v>151.18</v>
      </c>
      <c r="M48" s="35">
        <f t="shared" si="1"/>
        <v>537.78</v>
      </c>
      <c r="N48" s="4">
        <v>197.99</v>
      </c>
      <c r="O48" s="4">
        <v>154.20360000000002</v>
      </c>
      <c r="P48" s="4">
        <v>374.16</v>
      </c>
      <c r="Q48" s="4">
        <v>155.71540000000002</v>
      </c>
      <c r="R48" s="4">
        <v>537.78</v>
      </c>
      <c r="S48" s="4">
        <v>507.86</v>
      </c>
      <c r="T48" s="4">
        <v>154.20360000000002</v>
      </c>
      <c r="U48" s="4">
        <v>416.06</v>
      </c>
      <c r="V48" s="4">
        <v>327.66000000000003</v>
      </c>
      <c r="W48" s="4">
        <v>151.18</v>
      </c>
      <c r="X48" s="4">
        <v>154.20360000000002</v>
      </c>
    </row>
    <row r="49" spans="1:24" ht="15" x14ac:dyDescent="0.25">
      <c r="A49" t="s">
        <v>27</v>
      </c>
      <c r="B49" s="2" t="s">
        <v>25</v>
      </c>
      <c r="C49" s="2" t="s">
        <v>25</v>
      </c>
      <c r="D49" s="2"/>
      <c r="F49" s="36">
        <v>1323579</v>
      </c>
      <c r="G49" t="s">
        <v>51</v>
      </c>
      <c r="H49" s="1">
        <v>11602</v>
      </c>
      <c r="I49" s="24">
        <v>510</v>
      </c>
      <c r="J49" s="4">
        <v>478</v>
      </c>
      <c r="K49" s="38">
        <f t="shared" si="2"/>
        <v>306.87600000000003</v>
      </c>
      <c r="L49" s="35">
        <f t="shared" si="0"/>
        <v>171.44160000000002</v>
      </c>
      <c r="M49" s="35">
        <f t="shared" si="1"/>
        <v>171.44160000000002</v>
      </c>
      <c r="N49" s="4" t="s">
        <v>28</v>
      </c>
      <c r="O49" s="4">
        <v>171.44160000000002</v>
      </c>
      <c r="P49" s="4" t="s">
        <v>28</v>
      </c>
      <c r="Q49" s="4">
        <v>171.44160000000002</v>
      </c>
      <c r="R49" s="4" t="s">
        <v>28</v>
      </c>
      <c r="S49" s="4" t="s">
        <v>28</v>
      </c>
      <c r="T49" s="4">
        <v>171.44160000000002</v>
      </c>
      <c r="U49" s="4" t="s">
        <v>28</v>
      </c>
      <c r="V49" s="4" t="s">
        <v>28</v>
      </c>
      <c r="W49" s="4">
        <v>171.44160000000002</v>
      </c>
      <c r="X49" s="4">
        <v>171.44160000000002</v>
      </c>
    </row>
    <row r="50" spans="1:24" ht="15" x14ac:dyDescent="0.25">
      <c r="A50" t="s">
        <v>24</v>
      </c>
      <c r="B50" s="2" t="s">
        <v>25</v>
      </c>
      <c r="C50" s="2" t="s">
        <v>25</v>
      </c>
      <c r="D50" s="2"/>
      <c r="F50" s="36">
        <v>1323581</v>
      </c>
      <c r="G50" t="s">
        <v>52</v>
      </c>
      <c r="H50" s="1">
        <v>11603</v>
      </c>
      <c r="I50" s="24">
        <v>960</v>
      </c>
      <c r="J50" s="4">
        <v>490</v>
      </c>
      <c r="K50" s="38">
        <f t="shared" si="2"/>
        <v>314.58</v>
      </c>
      <c r="L50" s="35">
        <f t="shared" si="0"/>
        <v>180.55</v>
      </c>
      <c r="M50" s="35">
        <f t="shared" si="1"/>
        <v>611.86</v>
      </c>
      <c r="N50" s="4">
        <v>225.27</v>
      </c>
      <c r="O50" s="4">
        <v>184.161</v>
      </c>
      <c r="P50" s="4">
        <v>428.67</v>
      </c>
      <c r="Q50" s="4">
        <v>185.96650000000002</v>
      </c>
      <c r="R50" s="4">
        <v>611.86</v>
      </c>
      <c r="S50" s="4">
        <v>576.75</v>
      </c>
      <c r="T50" s="4">
        <v>184.161</v>
      </c>
      <c r="U50" s="4">
        <v>474.36</v>
      </c>
      <c r="V50" s="4">
        <v>375</v>
      </c>
      <c r="W50" s="4">
        <v>180.55</v>
      </c>
      <c r="X50" s="4">
        <v>184.161</v>
      </c>
    </row>
    <row r="51" spans="1:24" ht="15" x14ac:dyDescent="0.25">
      <c r="A51" t="s">
        <v>27</v>
      </c>
      <c r="B51" s="2" t="s">
        <v>25</v>
      </c>
      <c r="C51" s="2" t="s">
        <v>25</v>
      </c>
      <c r="D51" s="2"/>
      <c r="F51" s="36">
        <v>1323581</v>
      </c>
      <c r="G51" t="s">
        <v>52</v>
      </c>
      <c r="H51" s="1">
        <v>11603</v>
      </c>
      <c r="I51" s="24">
        <v>510</v>
      </c>
      <c r="J51" s="4">
        <v>570</v>
      </c>
      <c r="K51" s="38">
        <f t="shared" si="2"/>
        <v>365.94</v>
      </c>
      <c r="L51" s="35">
        <f t="shared" si="0"/>
        <v>204.65280000000001</v>
      </c>
      <c r="M51" s="35">
        <f t="shared" si="1"/>
        <v>204.65280000000001</v>
      </c>
      <c r="N51" s="4" t="s">
        <v>28</v>
      </c>
      <c r="O51" s="4">
        <v>204.65280000000001</v>
      </c>
      <c r="P51" s="4" t="s">
        <v>28</v>
      </c>
      <c r="Q51" s="4">
        <v>204.65280000000001</v>
      </c>
      <c r="R51" s="4" t="s">
        <v>28</v>
      </c>
      <c r="S51" s="4" t="s">
        <v>28</v>
      </c>
      <c r="T51" s="4">
        <v>204.65280000000001</v>
      </c>
      <c r="U51" s="4" t="s">
        <v>28</v>
      </c>
      <c r="V51" s="4" t="s">
        <v>28</v>
      </c>
      <c r="W51" s="4">
        <v>204.65280000000001</v>
      </c>
      <c r="X51" s="4">
        <v>204.65280000000001</v>
      </c>
    </row>
    <row r="52" spans="1:24" ht="15" x14ac:dyDescent="0.25">
      <c r="A52" t="s">
        <v>24</v>
      </c>
      <c r="B52" s="2" t="s">
        <v>25</v>
      </c>
      <c r="C52" s="2" t="s">
        <v>25</v>
      </c>
      <c r="D52" s="2"/>
      <c r="F52" s="36">
        <v>1323583</v>
      </c>
      <c r="G52" t="s">
        <v>53</v>
      </c>
      <c r="H52" s="1">
        <v>11604</v>
      </c>
      <c r="I52" s="24">
        <v>960</v>
      </c>
      <c r="J52" s="4">
        <v>540</v>
      </c>
      <c r="K52" s="38">
        <f t="shared" si="2"/>
        <v>346.68</v>
      </c>
      <c r="L52" s="35">
        <f t="shared" si="0"/>
        <v>198.49</v>
      </c>
      <c r="M52" s="35">
        <f t="shared" si="1"/>
        <v>681.41</v>
      </c>
      <c r="N52" s="4">
        <v>250.94</v>
      </c>
      <c r="O52" s="4">
        <v>202.4598</v>
      </c>
      <c r="P52" s="4">
        <v>475.07</v>
      </c>
      <c r="Q52" s="4">
        <v>204.44470000000001</v>
      </c>
      <c r="R52" s="4">
        <v>681.41</v>
      </c>
      <c r="S52" s="4">
        <v>642.30999999999995</v>
      </c>
      <c r="T52" s="4">
        <v>202.4598</v>
      </c>
      <c r="U52" s="4">
        <v>529.27</v>
      </c>
      <c r="V52" s="4">
        <v>416.75</v>
      </c>
      <c r="W52" s="4">
        <v>198.49</v>
      </c>
      <c r="X52" s="4">
        <v>202.4598</v>
      </c>
    </row>
    <row r="53" spans="1:24" ht="15" x14ac:dyDescent="0.25">
      <c r="A53" t="s">
        <v>27</v>
      </c>
      <c r="B53" s="2" t="s">
        <v>25</v>
      </c>
      <c r="C53" s="2" t="s">
        <v>25</v>
      </c>
      <c r="D53" s="2"/>
      <c r="F53" s="36">
        <v>1323583</v>
      </c>
      <c r="G53" t="s">
        <v>53</v>
      </c>
      <c r="H53" s="1">
        <v>11604</v>
      </c>
      <c r="I53" s="24">
        <v>510</v>
      </c>
      <c r="J53" s="4">
        <v>630</v>
      </c>
      <c r="K53" s="38">
        <f t="shared" si="2"/>
        <v>404.46000000000004</v>
      </c>
      <c r="L53" s="35">
        <f t="shared" si="0"/>
        <v>226.1952</v>
      </c>
      <c r="M53" s="35">
        <f t="shared" si="1"/>
        <v>226.1952</v>
      </c>
      <c r="N53" s="4" t="s">
        <v>28</v>
      </c>
      <c r="O53" s="4">
        <v>226.1952</v>
      </c>
      <c r="P53" s="4" t="s">
        <v>28</v>
      </c>
      <c r="Q53" s="4">
        <v>226.1952</v>
      </c>
      <c r="R53" s="4" t="s">
        <v>28</v>
      </c>
      <c r="S53" s="4" t="s">
        <v>28</v>
      </c>
      <c r="T53" s="4">
        <v>226.1952</v>
      </c>
      <c r="U53" s="4" t="s">
        <v>28</v>
      </c>
      <c r="V53" s="4" t="s">
        <v>28</v>
      </c>
      <c r="W53" s="4">
        <v>226.1952</v>
      </c>
      <c r="X53" s="4">
        <v>226.1952</v>
      </c>
    </row>
    <row r="54" spans="1:24" ht="15" x14ac:dyDescent="0.25">
      <c r="A54" t="s">
        <v>24</v>
      </c>
      <c r="B54" s="2" t="s">
        <v>25</v>
      </c>
      <c r="C54" s="2" t="s">
        <v>25</v>
      </c>
      <c r="D54" s="2"/>
      <c r="F54" s="36">
        <v>713841</v>
      </c>
      <c r="G54" t="s">
        <v>54</v>
      </c>
      <c r="H54" s="1">
        <v>11606</v>
      </c>
      <c r="I54" s="24">
        <v>960</v>
      </c>
      <c r="J54" s="4">
        <v>810</v>
      </c>
      <c r="K54" s="38">
        <f t="shared" si="2"/>
        <v>520.02</v>
      </c>
      <c r="L54" s="35">
        <f t="shared" si="0"/>
        <v>294.42</v>
      </c>
      <c r="M54" s="35">
        <f t="shared" si="1"/>
        <v>975.8</v>
      </c>
      <c r="N54" s="4">
        <v>357.99</v>
      </c>
      <c r="O54" s="4">
        <v>300.30840000000001</v>
      </c>
      <c r="P54" s="4">
        <v>679.43</v>
      </c>
      <c r="Q54" s="4">
        <v>303.25260000000003</v>
      </c>
      <c r="R54" s="4">
        <v>975.8</v>
      </c>
      <c r="S54" s="4">
        <v>919.8</v>
      </c>
      <c r="T54" s="4">
        <v>300.30840000000001</v>
      </c>
      <c r="U54" s="4">
        <v>763.05</v>
      </c>
      <c r="V54" s="4">
        <v>597.04</v>
      </c>
      <c r="W54" s="4">
        <v>294.42</v>
      </c>
      <c r="X54" s="4">
        <v>300.30840000000001</v>
      </c>
    </row>
    <row r="55" spans="1:24" ht="15" x14ac:dyDescent="0.25">
      <c r="A55" t="s">
        <v>27</v>
      </c>
      <c r="B55" s="2" t="s">
        <v>25</v>
      </c>
      <c r="C55" s="2" t="s">
        <v>25</v>
      </c>
      <c r="D55" s="2"/>
      <c r="F55" s="36">
        <v>713841</v>
      </c>
      <c r="G55" t="s">
        <v>54</v>
      </c>
      <c r="H55" s="1">
        <v>11606</v>
      </c>
      <c r="I55" s="24">
        <v>510</v>
      </c>
      <c r="J55" s="4">
        <v>945</v>
      </c>
      <c r="K55" s="38">
        <f t="shared" si="2"/>
        <v>606.69000000000005</v>
      </c>
      <c r="L55" s="35">
        <f t="shared" si="0"/>
        <v>339.2928</v>
      </c>
      <c r="M55" s="35">
        <f t="shared" si="1"/>
        <v>339.2928</v>
      </c>
      <c r="N55" s="4" t="s">
        <v>28</v>
      </c>
      <c r="O55" s="4">
        <v>339.2928</v>
      </c>
      <c r="P55" s="4" t="s">
        <v>28</v>
      </c>
      <c r="Q55" s="4">
        <v>339.2928</v>
      </c>
      <c r="R55" s="4" t="s">
        <v>28</v>
      </c>
      <c r="S55" s="4" t="s">
        <v>28</v>
      </c>
      <c r="T55" s="4">
        <v>339.2928</v>
      </c>
      <c r="U55" s="4" t="s">
        <v>28</v>
      </c>
      <c r="V55" s="4" t="s">
        <v>28</v>
      </c>
      <c r="W55" s="4">
        <v>339.2928</v>
      </c>
      <c r="X55" s="4">
        <v>339.2928</v>
      </c>
    </row>
    <row r="56" spans="1:24" ht="15" x14ac:dyDescent="0.25">
      <c r="A56" t="s">
        <v>24</v>
      </c>
      <c r="B56" s="2" t="s">
        <v>25</v>
      </c>
      <c r="C56" s="2" t="s">
        <v>25</v>
      </c>
      <c r="D56" s="2"/>
      <c r="F56" s="36">
        <v>749428</v>
      </c>
      <c r="G56" t="s">
        <v>55</v>
      </c>
      <c r="H56" s="1">
        <v>11719</v>
      </c>
      <c r="I56" s="24">
        <v>960</v>
      </c>
      <c r="J56" s="4">
        <v>30</v>
      </c>
      <c r="K56" s="38">
        <f t="shared" si="2"/>
        <v>19.260000000000002</v>
      </c>
      <c r="L56" s="35">
        <f t="shared" si="0"/>
        <v>7.09</v>
      </c>
      <c r="M56" s="35">
        <f t="shared" si="1"/>
        <v>30.54</v>
      </c>
      <c r="N56" s="4">
        <v>12.75</v>
      </c>
      <c r="O56" s="4">
        <v>7.2317999999999998</v>
      </c>
      <c r="P56" s="4">
        <v>21.97</v>
      </c>
      <c r="Q56" s="4">
        <v>7.3026999999999997</v>
      </c>
      <c r="R56" s="4">
        <v>30.54</v>
      </c>
      <c r="S56" s="4">
        <v>28.79</v>
      </c>
      <c r="T56" s="4">
        <v>7.2317999999999998</v>
      </c>
      <c r="U56" s="4">
        <v>24.34</v>
      </c>
      <c r="V56" s="4">
        <v>18.510000000000002</v>
      </c>
      <c r="W56" s="4">
        <v>7.09</v>
      </c>
      <c r="X56" s="4">
        <v>7.2317999999999998</v>
      </c>
    </row>
    <row r="57" spans="1:24" ht="15" x14ac:dyDescent="0.25">
      <c r="A57" t="s">
        <v>27</v>
      </c>
      <c r="B57" s="2" t="s">
        <v>25</v>
      </c>
      <c r="C57" s="2" t="s">
        <v>25</v>
      </c>
      <c r="D57" s="2"/>
      <c r="F57" s="36">
        <v>749428</v>
      </c>
      <c r="G57" t="s">
        <v>55</v>
      </c>
      <c r="H57" s="1">
        <v>11719</v>
      </c>
      <c r="I57" s="24">
        <v>510</v>
      </c>
      <c r="J57" s="4">
        <v>40</v>
      </c>
      <c r="K57" s="38">
        <f t="shared" si="2"/>
        <v>25.68</v>
      </c>
      <c r="L57" s="35">
        <f t="shared" si="0"/>
        <v>14.361600000000001</v>
      </c>
      <c r="M57" s="35">
        <f t="shared" si="1"/>
        <v>14.361600000000001</v>
      </c>
      <c r="N57" s="4" t="s">
        <v>28</v>
      </c>
      <c r="O57" s="4">
        <v>14.361600000000001</v>
      </c>
      <c r="P57" s="4" t="s">
        <v>28</v>
      </c>
      <c r="Q57" s="4">
        <v>14.361600000000001</v>
      </c>
      <c r="R57" s="4" t="s">
        <v>28</v>
      </c>
      <c r="S57" s="4" t="s">
        <v>28</v>
      </c>
      <c r="T57" s="4">
        <v>14.361600000000001</v>
      </c>
      <c r="U57" s="4" t="s">
        <v>28</v>
      </c>
      <c r="V57" s="4" t="s">
        <v>28</v>
      </c>
      <c r="W57" s="4">
        <v>14.361600000000001</v>
      </c>
      <c r="X57" s="4">
        <v>14.361600000000001</v>
      </c>
    </row>
    <row r="58" spans="1:24" ht="15" x14ac:dyDescent="0.25">
      <c r="A58" t="s">
        <v>24</v>
      </c>
      <c r="B58" s="2" t="s">
        <v>25</v>
      </c>
      <c r="C58" s="2" t="s">
        <v>25</v>
      </c>
      <c r="D58" s="2"/>
      <c r="F58" s="36">
        <v>1731804</v>
      </c>
      <c r="G58" t="s">
        <v>56</v>
      </c>
      <c r="H58" s="1">
        <v>11720</v>
      </c>
      <c r="I58" s="24">
        <v>960</v>
      </c>
      <c r="J58" s="4">
        <v>44</v>
      </c>
      <c r="K58" s="38">
        <f t="shared" si="2"/>
        <v>28.248000000000001</v>
      </c>
      <c r="L58" s="35">
        <f t="shared" si="0"/>
        <v>13.43</v>
      </c>
      <c r="M58" s="35">
        <f t="shared" si="1"/>
        <v>71.069999999999993</v>
      </c>
      <c r="N58" s="4">
        <v>29.58</v>
      </c>
      <c r="O58" s="4">
        <v>13.698600000000001</v>
      </c>
      <c r="P58" s="4">
        <v>50.1</v>
      </c>
      <c r="Q58" s="4">
        <v>13.8329</v>
      </c>
      <c r="R58" s="4">
        <v>71.069999999999993</v>
      </c>
      <c r="S58" s="4">
        <v>66.989999999999995</v>
      </c>
      <c r="T58" s="4">
        <v>13.698600000000001</v>
      </c>
      <c r="U58" s="4">
        <v>56.04</v>
      </c>
      <c r="V58" s="4">
        <v>42.91</v>
      </c>
      <c r="W58" s="4">
        <v>13.43</v>
      </c>
      <c r="X58" s="4">
        <v>13.698600000000001</v>
      </c>
    </row>
    <row r="59" spans="1:24" ht="15" x14ac:dyDescent="0.25">
      <c r="A59" t="s">
        <v>27</v>
      </c>
      <c r="B59" s="2" t="s">
        <v>25</v>
      </c>
      <c r="C59" s="2" t="s">
        <v>25</v>
      </c>
      <c r="D59" s="2"/>
      <c r="F59" s="36">
        <v>1731804</v>
      </c>
      <c r="G59" t="s">
        <v>56</v>
      </c>
      <c r="H59" s="1">
        <v>11720</v>
      </c>
      <c r="I59" s="24">
        <v>510</v>
      </c>
      <c r="J59" s="4">
        <v>51</v>
      </c>
      <c r="K59" s="38">
        <f t="shared" si="2"/>
        <v>32.741999999999997</v>
      </c>
      <c r="L59" s="35">
        <f t="shared" si="0"/>
        <v>18.4008</v>
      </c>
      <c r="M59" s="35">
        <f t="shared" si="1"/>
        <v>18.4008</v>
      </c>
      <c r="N59" s="4" t="s">
        <v>28</v>
      </c>
      <c r="O59" s="4">
        <v>18.4008</v>
      </c>
      <c r="P59" s="4" t="s">
        <v>28</v>
      </c>
      <c r="Q59" s="4">
        <v>18.4008</v>
      </c>
      <c r="R59" s="4" t="s">
        <v>28</v>
      </c>
      <c r="S59" s="4" t="s">
        <v>28</v>
      </c>
      <c r="T59" s="4">
        <v>18.4008</v>
      </c>
      <c r="U59" s="4" t="s">
        <v>28</v>
      </c>
      <c r="V59" s="4" t="s">
        <v>28</v>
      </c>
      <c r="W59" s="4">
        <v>18.4008</v>
      </c>
      <c r="X59" s="4">
        <v>18.4008</v>
      </c>
    </row>
    <row r="60" spans="1:24" ht="15" x14ac:dyDescent="0.25">
      <c r="A60" t="s">
        <v>24</v>
      </c>
      <c r="B60" s="2" t="s">
        <v>25</v>
      </c>
      <c r="C60" s="2" t="s">
        <v>25</v>
      </c>
      <c r="D60" s="2"/>
      <c r="F60" s="36">
        <v>729127</v>
      </c>
      <c r="G60" t="s">
        <v>57</v>
      </c>
      <c r="H60" s="1">
        <v>11721</v>
      </c>
      <c r="I60" s="24">
        <v>960</v>
      </c>
      <c r="J60" s="4">
        <v>88</v>
      </c>
      <c r="K60" s="38">
        <f t="shared" si="2"/>
        <v>56.496000000000002</v>
      </c>
      <c r="L60" s="35">
        <f t="shared" si="0"/>
        <v>22.49</v>
      </c>
      <c r="M60" s="35">
        <f t="shared" si="1"/>
        <v>96.63</v>
      </c>
      <c r="N60" s="4">
        <v>40.94</v>
      </c>
      <c r="O60" s="4">
        <v>22.939799999999998</v>
      </c>
      <c r="P60" s="4">
        <v>69.02</v>
      </c>
      <c r="Q60" s="4">
        <v>23.1647</v>
      </c>
      <c r="R60" s="4">
        <v>96.63</v>
      </c>
      <c r="S60" s="4">
        <v>91.08</v>
      </c>
      <c r="T60" s="4">
        <v>22.939799999999998</v>
      </c>
      <c r="U60" s="4">
        <v>76.42</v>
      </c>
      <c r="V60" s="4">
        <v>60.1</v>
      </c>
      <c r="W60" s="4">
        <v>22.49</v>
      </c>
      <c r="X60" s="4">
        <v>22.939799999999998</v>
      </c>
    </row>
    <row r="61" spans="1:24" ht="15" x14ac:dyDescent="0.25">
      <c r="A61" t="s">
        <v>27</v>
      </c>
      <c r="B61" s="2" t="s">
        <v>25</v>
      </c>
      <c r="C61" s="2" t="s">
        <v>25</v>
      </c>
      <c r="D61" s="2"/>
      <c r="F61" s="36">
        <v>729127</v>
      </c>
      <c r="G61" t="s">
        <v>57</v>
      </c>
      <c r="H61" s="1">
        <v>11721</v>
      </c>
      <c r="I61" s="24">
        <v>510</v>
      </c>
      <c r="J61" s="4">
        <v>83</v>
      </c>
      <c r="K61" s="38">
        <f t="shared" si="2"/>
        <v>53.286000000000001</v>
      </c>
      <c r="L61" s="35">
        <f t="shared" si="0"/>
        <v>29.620799999999999</v>
      </c>
      <c r="M61" s="35">
        <f t="shared" si="1"/>
        <v>29.620799999999999</v>
      </c>
      <c r="N61" s="4" t="s">
        <v>28</v>
      </c>
      <c r="O61" s="4">
        <v>29.620799999999999</v>
      </c>
      <c r="P61" s="4" t="s">
        <v>28</v>
      </c>
      <c r="Q61" s="4">
        <v>29.620799999999999</v>
      </c>
      <c r="R61" s="4" t="s">
        <v>28</v>
      </c>
      <c r="S61" s="4" t="s">
        <v>28</v>
      </c>
      <c r="T61" s="4">
        <v>29.620799999999999</v>
      </c>
      <c r="U61" s="4" t="s">
        <v>28</v>
      </c>
      <c r="V61" s="4" t="s">
        <v>28</v>
      </c>
      <c r="W61" s="4">
        <v>29.620799999999999</v>
      </c>
      <c r="X61" s="4">
        <v>29.620799999999999</v>
      </c>
    </row>
    <row r="62" spans="1:24" ht="15" x14ac:dyDescent="0.25">
      <c r="A62" t="s">
        <v>24</v>
      </c>
      <c r="B62" s="2" t="s">
        <v>25</v>
      </c>
      <c r="C62" s="2" t="s">
        <v>25</v>
      </c>
      <c r="D62" s="2"/>
      <c r="F62" s="36">
        <v>11070358</v>
      </c>
      <c r="G62" t="s">
        <v>58</v>
      </c>
      <c r="H62" s="1">
        <v>11983</v>
      </c>
      <c r="I62" s="24">
        <v>960</v>
      </c>
      <c r="J62" s="4">
        <v>417</v>
      </c>
      <c r="K62" s="38">
        <f t="shared" si="2"/>
        <v>267.714</v>
      </c>
      <c r="L62" s="35">
        <f t="shared" si="0"/>
        <v>96.16</v>
      </c>
      <c r="M62" s="35">
        <f t="shared" si="1"/>
        <v>348.58</v>
      </c>
      <c r="N62" s="4">
        <v>115.43</v>
      </c>
      <c r="O62" s="4">
        <v>98.083200000000005</v>
      </c>
      <c r="P62" s="4">
        <v>348.58</v>
      </c>
      <c r="Q62" s="4">
        <v>99.044799999999995</v>
      </c>
      <c r="R62" s="4">
        <v>309.26</v>
      </c>
      <c r="S62" s="4">
        <v>291.52</v>
      </c>
      <c r="T62" s="4">
        <v>98.083200000000005</v>
      </c>
      <c r="U62" s="4">
        <v>240.57</v>
      </c>
      <c r="V62" s="4">
        <v>297.83999999999997</v>
      </c>
      <c r="W62" s="4">
        <v>96.16</v>
      </c>
      <c r="X62" s="4">
        <v>98.083200000000005</v>
      </c>
    </row>
    <row r="63" spans="1:24" ht="15" x14ac:dyDescent="0.25">
      <c r="A63" t="s">
        <v>27</v>
      </c>
      <c r="B63" s="2" t="s">
        <v>25</v>
      </c>
      <c r="C63" s="2" t="s">
        <v>25</v>
      </c>
      <c r="D63" s="2"/>
      <c r="F63" s="36">
        <v>11070358</v>
      </c>
      <c r="G63" t="s">
        <v>58</v>
      </c>
      <c r="H63" s="1">
        <v>11983</v>
      </c>
      <c r="I63" s="24">
        <v>510</v>
      </c>
      <c r="J63" s="4">
        <v>569</v>
      </c>
      <c r="K63" s="38">
        <f t="shared" si="2"/>
        <v>365.298</v>
      </c>
      <c r="L63" s="35">
        <f t="shared" si="0"/>
        <v>204.20399999999998</v>
      </c>
      <c r="M63" s="35">
        <f t="shared" si="1"/>
        <v>204.20399999999998</v>
      </c>
      <c r="N63" s="4" t="s">
        <v>28</v>
      </c>
      <c r="O63" s="4">
        <v>204.20399999999998</v>
      </c>
      <c r="P63" s="4" t="s">
        <v>28</v>
      </c>
      <c r="Q63" s="4">
        <v>204.20399999999998</v>
      </c>
      <c r="R63" s="4" t="s">
        <v>28</v>
      </c>
      <c r="S63" s="4" t="s">
        <v>28</v>
      </c>
      <c r="T63" s="4">
        <v>204.20399999999998</v>
      </c>
      <c r="U63" s="4" t="s">
        <v>28</v>
      </c>
      <c r="V63" s="4" t="s">
        <v>28</v>
      </c>
      <c r="W63" s="4">
        <v>204.20399999999998</v>
      </c>
      <c r="X63" s="4">
        <v>204.20399999999998</v>
      </c>
    </row>
    <row r="64" spans="1:24" ht="15" x14ac:dyDescent="0.25">
      <c r="A64" t="s">
        <v>24</v>
      </c>
      <c r="B64" s="2" t="s">
        <v>25</v>
      </c>
      <c r="C64" s="2" t="s">
        <v>25</v>
      </c>
      <c r="D64" s="2"/>
      <c r="F64" s="36">
        <v>22563176</v>
      </c>
      <c r="G64" t="s">
        <v>59</v>
      </c>
      <c r="H64" s="1">
        <v>12001</v>
      </c>
      <c r="I64" s="24">
        <v>960</v>
      </c>
      <c r="J64" s="4">
        <v>254</v>
      </c>
      <c r="K64" s="38">
        <f t="shared" si="2"/>
        <v>163.06800000000001</v>
      </c>
      <c r="L64" s="35">
        <f t="shared" si="0"/>
        <v>41.76</v>
      </c>
      <c r="M64" s="35">
        <f t="shared" si="1"/>
        <v>205.88</v>
      </c>
      <c r="N64" s="4">
        <v>72.2</v>
      </c>
      <c r="O64" s="4">
        <v>42.595199999999998</v>
      </c>
      <c r="P64" s="4">
        <v>137.07</v>
      </c>
      <c r="Q64" s="4">
        <v>43.012799999999999</v>
      </c>
      <c r="R64" s="4">
        <v>205.88</v>
      </c>
      <c r="S64" s="4">
        <v>194.06</v>
      </c>
      <c r="T64" s="4">
        <v>42.595199999999998</v>
      </c>
      <c r="U64" s="4">
        <v>159.63999999999999</v>
      </c>
      <c r="V64" s="4">
        <v>117.89</v>
      </c>
      <c r="W64" s="4">
        <v>41.76</v>
      </c>
      <c r="X64" s="4">
        <v>42.595199999999998</v>
      </c>
    </row>
    <row r="65" spans="1:24" ht="15" x14ac:dyDescent="0.25">
      <c r="A65" t="s">
        <v>27</v>
      </c>
      <c r="B65" s="2" t="s">
        <v>25</v>
      </c>
      <c r="C65" s="2" t="s">
        <v>25</v>
      </c>
      <c r="D65" s="2"/>
      <c r="F65" s="36">
        <v>22563176</v>
      </c>
      <c r="G65" t="s">
        <v>59</v>
      </c>
      <c r="H65" s="1">
        <v>12001</v>
      </c>
      <c r="I65" s="24">
        <v>510</v>
      </c>
      <c r="J65" s="4">
        <v>282</v>
      </c>
      <c r="K65" s="38">
        <f t="shared" si="2"/>
        <v>181.04400000000001</v>
      </c>
      <c r="L65" s="35">
        <f t="shared" si="0"/>
        <v>126.5616</v>
      </c>
      <c r="M65" s="35">
        <f t="shared" si="1"/>
        <v>126.5616</v>
      </c>
      <c r="N65" s="4" t="s">
        <v>28</v>
      </c>
      <c r="O65" s="4">
        <v>126.5616</v>
      </c>
      <c r="P65" s="4" t="s">
        <v>28</v>
      </c>
      <c r="Q65" s="4">
        <v>126.5616</v>
      </c>
      <c r="R65" s="4" t="s">
        <v>28</v>
      </c>
      <c r="S65" s="4" t="s">
        <v>28</v>
      </c>
      <c r="T65" s="4">
        <v>126.5616</v>
      </c>
      <c r="U65" s="4" t="s">
        <v>28</v>
      </c>
      <c r="V65" s="4" t="s">
        <v>28</v>
      </c>
      <c r="W65" s="4">
        <v>126.5616</v>
      </c>
      <c r="X65" s="4">
        <v>126.5616</v>
      </c>
    </row>
    <row r="66" spans="1:24" ht="15" x14ac:dyDescent="0.25">
      <c r="A66" t="s">
        <v>24</v>
      </c>
      <c r="B66" s="2" t="s">
        <v>25</v>
      </c>
      <c r="C66" s="2" t="s">
        <v>25</v>
      </c>
      <c r="D66" s="2"/>
      <c r="F66" s="36">
        <v>22563177</v>
      </c>
      <c r="G66" t="s">
        <v>60</v>
      </c>
      <c r="H66" s="1">
        <v>12002</v>
      </c>
      <c r="I66" s="24">
        <v>960</v>
      </c>
      <c r="J66" s="4">
        <v>333</v>
      </c>
      <c r="K66" s="38">
        <f t="shared" si="2"/>
        <v>213.786</v>
      </c>
      <c r="L66" s="35">
        <f t="shared" si="0"/>
        <v>54.86</v>
      </c>
      <c r="M66" s="35">
        <f t="shared" si="1"/>
        <v>247.42</v>
      </c>
      <c r="N66" s="4">
        <v>88.07</v>
      </c>
      <c r="O66" s="4">
        <v>55.9572</v>
      </c>
      <c r="P66" s="4">
        <v>166.99</v>
      </c>
      <c r="Q66" s="4">
        <v>56.505800000000001</v>
      </c>
      <c r="R66" s="4">
        <v>247.42</v>
      </c>
      <c r="S66" s="4">
        <v>233.22</v>
      </c>
      <c r="T66" s="4">
        <v>55.9572</v>
      </c>
      <c r="U66" s="4">
        <v>194.16</v>
      </c>
      <c r="V66" s="4">
        <v>143.88</v>
      </c>
      <c r="W66" s="4">
        <v>54.86</v>
      </c>
      <c r="X66" s="4">
        <v>55.9572</v>
      </c>
    </row>
    <row r="67" spans="1:24" ht="15" x14ac:dyDescent="0.25">
      <c r="A67" t="s">
        <v>27</v>
      </c>
      <c r="B67" s="2" t="s">
        <v>25</v>
      </c>
      <c r="C67" s="2" t="s">
        <v>25</v>
      </c>
      <c r="D67" s="2"/>
      <c r="F67" s="36">
        <v>22563177</v>
      </c>
      <c r="G67" t="s">
        <v>60</v>
      </c>
      <c r="H67" s="1">
        <v>12002</v>
      </c>
      <c r="I67" s="24">
        <v>510</v>
      </c>
      <c r="J67" s="4">
        <v>334</v>
      </c>
      <c r="K67" s="38">
        <f t="shared" si="2"/>
        <v>214.428</v>
      </c>
      <c r="L67" s="35">
        <f t="shared" si="0"/>
        <v>149.89920000000001</v>
      </c>
      <c r="M67" s="35">
        <f t="shared" si="1"/>
        <v>149.89920000000001</v>
      </c>
      <c r="N67" s="4" t="s">
        <v>28</v>
      </c>
      <c r="O67" s="4">
        <v>149.89920000000001</v>
      </c>
      <c r="P67" s="4" t="s">
        <v>28</v>
      </c>
      <c r="Q67" s="4">
        <v>149.89920000000001</v>
      </c>
      <c r="R67" s="4" t="s">
        <v>28</v>
      </c>
      <c r="S67" s="4" t="s">
        <v>28</v>
      </c>
      <c r="T67" s="4">
        <v>149.89920000000001</v>
      </c>
      <c r="U67" s="4" t="s">
        <v>28</v>
      </c>
      <c r="V67" s="4" t="s">
        <v>28</v>
      </c>
      <c r="W67" s="4">
        <v>149.89920000000001</v>
      </c>
      <c r="X67" s="4">
        <v>149.89920000000001</v>
      </c>
    </row>
    <row r="68" spans="1:24" ht="15" x14ac:dyDescent="0.25">
      <c r="A68" t="s">
        <v>24</v>
      </c>
      <c r="B68" s="2" t="s">
        <v>25</v>
      </c>
      <c r="C68" s="2" t="s">
        <v>25</v>
      </c>
      <c r="D68" s="2"/>
      <c r="F68" s="36">
        <v>22563178</v>
      </c>
      <c r="G68" t="s">
        <v>61</v>
      </c>
      <c r="H68" s="1">
        <v>12004</v>
      </c>
      <c r="I68" s="24">
        <v>960</v>
      </c>
      <c r="J68" s="4">
        <v>410</v>
      </c>
      <c r="K68" s="38">
        <f t="shared" si="2"/>
        <v>263.22000000000003</v>
      </c>
      <c r="L68" s="35">
        <f t="shared" ref="L68:L131" si="3">MIN(N68:X68)</f>
        <v>68.489999999999995</v>
      </c>
      <c r="M68" s="35">
        <f t="shared" ref="M68:M131" si="4">MAX(N68:X68)</f>
        <v>286.7</v>
      </c>
      <c r="N68" s="4">
        <v>102.71</v>
      </c>
      <c r="O68" s="4">
        <v>69.859799999999993</v>
      </c>
      <c r="P68" s="4">
        <v>195.37</v>
      </c>
      <c r="Q68" s="4">
        <v>70.544699999999992</v>
      </c>
      <c r="R68" s="4">
        <v>286.7</v>
      </c>
      <c r="S68" s="4">
        <v>270.25</v>
      </c>
      <c r="T68" s="4">
        <v>69.859799999999993</v>
      </c>
      <c r="U68" s="4">
        <v>225.86</v>
      </c>
      <c r="V68" s="4">
        <v>169.72</v>
      </c>
      <c r="W68" s="4">
        <v>68.489999999999995</v>
      </c>
      <c r="X68" s="4">
        <v>69.859799999999993</v>
      </c>
    </row>
    <row r="69" spans="1:24" ht="15" x14ac:dyDescent="0.25">
      <c r="A69" t="s">
        <v>27</v>
      </c>
      <c r="B69" s="2" t="s">
        <v>25</v>
      </c>
      <c r="C69" s="2" t="s">
        <v>25</v>
      </c>
      <c r="D69" s="2"/>
      <c r="F69" s="36">
        <v>22563178</v>
      </c>
      <c r="G69" t="s">
        <v>61</v>
      </c>
      <c r="H69" s="1">
        <v>12004</v>
      </c>
      <c r="I69" s="24">
        <v>510</v>
      </c>
      <c r="J69" s="4">
        <v>523</v>
      </c>
      <c r="K69" s="38">
        <f t="shared" ref="K69:K132" si="5">J69*0.642</f>
        <v>335.76600000000002</v>
      </c>
      <c r="L69" s="35">
        <f t="shared" si="3"/>
        <v>204.20399999999998</v>
      </c>
      <c r="M69" s="35">
        <f t="shared" si="4"/>
        <v>204.20399999999998</v>
      </c>
      <c r="N69" s="4" t="s">
        <v>28</v>
      </c>
      <c r="O69" s="4">
        <v>204.20399999999998</v>
      </c>
      <c r="P69" s="4" t="s">
        <v>28</v>
      </c>
      <c r="Q69" s="4">
        <v>204.20399999999998</v>
      </c>
      <c r="R69" s="4" t="s">
        <v>28</v>
      </c>
      <c r="S69" s="4" t="s">
        <v>28</v>
      </c>
      <c r="T69" s="4">
        <v>204.20399999999998</v>
      </c>
      <c r="U69" s="4" t="s">
        <v>28</v>
      </c>
      <c r="V69" s="4" t="s">
        <v>28</v>
      </c>
      <c r="W69" s="4">
        <v>204.20399999999998</v>
      </c>
      <c r="X69" s="4">
        <v>204.20399999999998</v>
      </c>
    </row>
    <row r="70" spans="1:24" ht="15" x14ac:dyDescent="0.25">
      <c r="A70" t="s">
        <v>24</v>
      </c>
      <c r="B70" s="2" t="s">
        <v>25</v>
      </c>
      <c r="C70" s="2" t="s">
        <v>25</v>
      </c>
      <c r="D70" s="2"/>
      <c r="F70" s="36">
        <v>22563179</v>
      </c>
      <c r="G70" t="s">
        <v>62</v>
      </c>
      <c r="H70" s="1">
        <v>12005</v>
      </c>
      <c r="I70" s="24">
        <v>960</v>
      </c>
      <c r="J70" s="4">
        <v>429</v>
      </c>
      <c r="K70" s="38">
        <f t="shared" si="5"/>
        <v>275.41800000000001</v>
      </c>
      <c r="L70" s="35">
        <f t="shared" si="3"/>
        <v>88.21</v>
      </c>
      <c r="M70" s="35">
        <f t="shared" si="4"/>
        <v>386.51</v>
      </c>
      <c r="N70" s="4">
        <v>135.6</v>
      </c>
      <c r="O70" s="4">
        <v>89.974199999999996</v>
      </c>
      <c r="P70" s="4">
        <v>246.05</v>
      </c>
      <c r="Q70" s="4">
        <v>90.85629999999999</v>
      </c>
      <c r="R70" s="4">
        <v>386.51</v>
      </c>
      <c r="S70" s="4">
        <v>364.33</v>
      </c>
      <c r="T70" s="4">
        <v>89.974199999999996</v>
      </c>
      <c r="U70" s="4">
        <v>300.58</v>
      </c>
      <c r="V70" s="4">
        <v>214.52</v>
      </c>
      <c r="W70" s="4">
        <v>88.21</v>
      </c>
      <c r="X70" s="4">
        <v>89.974199999999996</v>
      </c>
    </row>
    <row r="71" spans="1:24" ht="15" x14ac:dyDescent="0.25">
      <c r="A71" t="s">
        <v>27</v>
      </c>
      <c r="B71" s="2" t="s">
        <v>25</v>
      </c>
      <c r="C71" s="2" t="s">
        <v>25</v>
      </c>
      <c r="D71" s="2"/>
      <c r="F71" s="36">
        <v>22563179</v>
      </c>
      <c r="G71" t="s">
        <v>62</v>
      </c>
      <c r="H71" s="1">
        <v>12005</v>
      </c>
      <c r="I71" s="24">
        <v>510</v>
      </c>
      <c r="J71" s="4">
        <v>672</v>
      </c>
      <c r="K71" s="38">
        <f t="shared" si="5"/>
        <v>431.42400000000004</v>
      </c>
      <c r="L71" s="35">
        <f t="shared" si="3"/>
        <v>266.5872</v>
      </c>
      <c r="M71" s="35">
        <f t="shared" si="4"/>
        <v>266.5872</v>
      </c>
      <c r="N71" s="4" t="s">
        <v>28</v>
      </c>
      <c r="O71" s="4">
        <v>266.5872</v>
      </c>
      <c r="P71" s="4" t="s">
        <v>28</v>
      </c>
      <c r="Q71" s="4">
        <v>266.5872</v>
      </c>
      <c r="R71" s="4" t="s">
        <v>28</v>
      </c>
      <c r="S71" s="4" t="s">
        <v>28</v>
      </c>
      <c r="T71" s="4">
        <v>266.5872</v>
      </c>
      <c r="U71" s="4" t="s">
        <v>28</v>
      </c>
      <c r="V71" s="4" t="s">
        <v>28</v>
      </c>
      <c r="W71" s="4">
        <v>266.5872</v>
      </c>
      <c r="X71" s="4">
        <v>266.5872</v>
      </c>
    </row>
    <row r="72" spans="1:24" ht="15" x14ac:dyDescent="0.25">
      <c r="A72" t="s">
        <v>24</v>
      </c>
      <c r="B72" s="2" t="s">
        <v>25</v>
      </c>
      <c r="C72" s="2" t="s">
        <v>25</v>
      </c>
      <c r="D72" s="2"/>
      <c r="F72" s="36">
        <v>22563180</v>
      </c>
      <c r="G72" t="s">
        <v>63</v>
      </c>
      <c r="H72" s="1">
        <v>12006</v>
      </c>
      <c r="I72" s="24">
        <v>960</v>
      </c>
      <c r="J72" s="4">
        <v>527</v>
      </c>
      <c r="K72" s="38">
        <f t="shared" si="5"/>
        <v>338.334</v>
      </c>
      <c r="L72" s="35">
        <f t="shared" si="3"/>
        <v>107.96</v>
      </c>
      <c r="M72" s="35">
        <f t="shared" si="4"/>
        <v>451.31</v>
      </c>
      <c r="N72" s="4">
        <v>159.94</v>
      </c>
      <c r="O72" s="4">
        <v>110.11919999999999</v>
      </c>
      <c r="P72" s="4">
        <v>292.23</v>
      </c>
      <c r="Q72" s="4">
        <v>111.19879999999999</v>
      </c>
      <c r="R72" s="4">
        <v>451.31</v>
      </c>
      <c r="S72" s="4">
        <v>425.41</v>
      </c>
      <c r="T72" s="4">
        <v>110.11919999999999</v>
      </c>
      <c r="U72" s="4">
        <v>349.27</v>
      </c>
      <c r="V72" s="4">
        <v>254.38</v>
      </c>
      <c r="W72" s="4">
        <v>107.96</v>
      </c>
      <c r="X72" s="4">
        <v>110.11919999999999</v>
      </c>
    </row>
    <row r="73" spans="1:24" ht="15" x14ac:dyDescent="0.25">
      <c r="A73" t="s">
        <v>27</v>
      </c>
      <c r="B73" s="2" t="s">
        <v>25</v>
      </c>
      <c r="C73" s="2" t="s">
        <v>25</v>
      </c>
      <c r="D73" s="2"/>
      <c r="F73" s="36">
        <v>22563180</v>
      </c>
      <c r="G73" t="s">
        <v>63</v>
      </c>
      <c r="H73" s="1">
        <v>12006</v>
      </c>
      <c r="I73" s="24">
        <v>510</v>
      </c>
      <c r="J73" s="4">
        <v>822</v>
      </c>
      <c r="K73" s="38">
        <f t="shared" si="5"/>
        <v>527.72400000000005</v>
      </c>
      <c r="L73" s="35">
        <f t="shared" si="3"/>
        <v>308.77440000000001</v>
      </c>
      <c r="M73" s="35">
        <f t="shared" si="4"/>
        <v>308.77440000000001</v>
      </c>
      <c r="N73" s="4" t="s">
        <v>28</v>
      </c>
      <c r="O73" s="4">
        <v>308.77440000000001</v>
      </c>
      <c r="P73" s="4" t="s">
        <v>28</v>
      </c>
      <c r="Q73" s="4">
        <v>308.77440000000001</v>
      </c>
      <c r="R73" s="4" t="s">
        <v>28</v>
      </c>
      <c r="S73" s="4" t="s">
        <v>28</v>
      </c>
      <c r="T73" s="4">
        <v>308.77440000000001</v>
      </c>
      <c r="U73" s="4" t="s">
        <v>28</v>
      </c>
      <c r="V73" s="4" t="s">
        <v>28</v>
      </c>
      <c r="W73" s="4">
        <v>308.77440000000001</v>
      </c>
      <c r="X73" s="4">
        <v>308.77440000000001</v>
      </c>
    </row>
    <row r="74" spans="1:24" ht="15" x14ac:dyDescent="0.25">
      <c r="A74" t="s">
        <v>24</v>
      </c>
      <c r="B74" s="2" t="s">
        <v>25</v>
      </c>
      <c r="C74" s="2" t="s">
        <v>25</v>
      </c>
      <c r="D74" s="2"/>
      <c r="F74" s="36">
        <v>22563181</v>
      </c>
      <c r="G74" t="s">
        <v>64</v>
      </c>
      <c r="H74" s="1">
        <v>12007</v>
      </c>
      <c r="I74" s="24">
        <v>960</v>
      </c>
      <c r="J74" s="4">
        <v>656</v>
      </c>
      <c r="K74" s="38">
        <f t="shared" si="5"/>
        <v>421.15199999999999</v>
      </c>
      <c r="L74" s="35">
        <f t="shared" si="3"/>
        <v>134</v>
      </c>
      <c r="M74" s="35">
        <f t="shared" si="4"/>
        <v>506.86</v>
      </c>
      <c r="N74" s="4">
        <v>182.56</v>
      </c>
      <c r="O74" s="4">
        <v>136.68</v>
      </c>
      <c r="P74" s="4">
        <v>337.06</v>
      </c>
      <c r="Q74" s="4">
        <v>138.02000000000001</v>
      </c>
      <c r="R74" s="4">
        <v>506.86</v>
      </c>
      <c r="S74" s="4">
        <v>477.78</v>
      </c>
      <c r="T74" s="4">
        <v>136.68</v>
      </c>
      <c r="U74" s="4">
        <v>389.48</v>
      </c>
      <c r="V74" s="4">
        <v>296.7</v>
      </c>
      <c r="W74" s="4">
        <v>134</v>
      </c>
      <c r="X74" s="4">
        <v>136.68</v>
      </c>
    </row>
    <row r="75" spans="1:24" ht="15" x14ac:dyDescent="0.25">
      <c r="A75" t="s">
        <v>27</v>
      </c>
      <c r="B75" s="2" t="s">
        <v>25</v>
      </c>
      <c r="C75" s="2" t="s">
        <v>25</v>
      </c>
      <c r="D75" s="2"/>
      <c r="F75" s="36">
        <v>22563181</v>
      </c>
      <c r="G75" t="s">
        <v>64</v>
      </c>
      <c r="H75" s="1">
        <v>12007</v>
      </c>
      <c r="I75" s="24">
        <v>510</v>
      </c>
      <c r="J75" s="4">
        <v>863</v>
      </c>
      <c r="K75" s="38">
        <f t="shared" si="5"/>
        <v>554.04600000000005</v>
      </c>
      <c r="L75" s="35">
        <f t="shared" si="3"/>
        <v>363.52799999999996</v>
      </c>
      <c r="M75" s="35">
        <f t="shared" si="4"/>
        <v>363.52799999999996</v>
      </c>
      <c r="N75" s="4" t="s">
        <v>28</v>
      </c>
      <c r="O75" s="4">
        <v>363.52799999999996</v>
      </c>
      <c r="P75" s="4" t="s">
        <v>28</v>
      </c>
      <c r="Q75" s="4">
        <v>363.52799999999996</v>
      </c>
      <c r="R75" s="4" t="s">
        <v>28</v>
      </c>
      <c r="S75" s="4" t="s">
        <v>28</v>
      </c>
      <c r="T75" s="4">
        <v>363.52799999999996</v>
      </c>
      <c r="U75" s="4" t="s">
        <v>28</v>
      </c>
      <c r="V75" s="4" t="s">
        <v>28</v>
      </c>
      <c r="W75" s="4">
        <v>363.52799999999996</v>
      </c>
      <c r="X75" s="4">
        <v>363.52799999999996</v>
      </c>
    </row>
    <row r="76" spans="1:24" ht="15" x14ac:dyDescent="0.25">
      <c r="A76" t="s">
        <v>24</v>
      </c>
      <c r="B76" s="2" t="s">
        <v>25</v>
      </c>
      <c r="C76" s="2" t="s">
        <v>25</v>
      </c>
      <c r="D76" s="2"/>
      <c r="F76" s="36">
        <v>22563182</v>
      </c>
      <c r="G76" t="s">
        <v>65</v>
      </c>
      <c r="H76" s="1">
        <v>12011</v>
      </c>
      <c r="I76" s="24">
        <v>960</v>
      </c>
      <c r="J76" s="4">
        <v>337</v>
      </c>
      <c r="K76" s="38">
        <f t="shared" si="5"/>
        <v>216.35400000000001</v>
      </c>
      <c r="L76" s="35">
        <f t="shared" si="3"/>
        <v>51.71</v>
      </c>
      <c r="M76" s="35">
        <f t="shared" si="4"/>
        <v>246.16</v>
      </c>
      <c r="N76" s="4">
        <v>87.89</v>
      </c>
      <c r="O76" s="4">
        <v>52.744199999999999</v>
      </c>
      <c r="P76" s="4">
        <v>167.35</v>
      </c>
      <c r="Q76" s="4">
        <v>53.261300000000006</v>
      </c>
      <c r="R76" s="4">
        <v>246.16</v>
      </c>
      <c r="S76" s="4">
        <v>232.03</v>
      </c>
      <c r="T76" s="4">
        <v>52.744199999999999</v>
      </c>
      <c r="U76" s="4">
        <v>190.77</v>
      </c>
      <c r="V76" s="4">
        <v>144.51</v>
      </c>
      <c r="W76" s="4">
        <v>51.71</v>
      </c>
      <c r="X76" s="4">
        <v>52.744199999999999</v>
      </c>
    </row>
    <row r="77" spans="1:24" ht="15" x14ac:dyDescent="0.25">
      <c r="A77" t="s">
        <v>27</v>
      </c>
      <c r="B77" s="2" t="s">
        <v>25</v>
      </c>
      <c r="C77" s="2" t="s">
        <v>25</v>
      </c>
      <c r="D77" s="2"/>
      <c r="F77" s="36">
        <v>22563182</v>
      </c>
      <c r="G77" t="s">
        <v>65</v>
      </c>
      <c r="H77" s="1">
        <v>12011</v>
      </c>
      <c r="I77" s="24">
        <v>510</v>
      </c>
      <c r="J77" s="4">
        <v>429</v>
      </c>
      <c r="K77" s="38">
        <f t="shared" si="5"/>
        <v>275.41800000000001</v>
      </c>
      <c r="L77" s="35">
        <f t="shared" si="3"/>
        <v>153.9384</v>
      </c>
      <c r="M77" s="35">
        <f t="shared" si="4"/>
        <v>153.9384</v>
      </c>
      <c r="N77" s="4" t="s">
        <v>28</v>
      </c>
      <c r="O77" s="4">
        <v>153.9384</v>
      </c>
      <c r="P77" s="4" t="s">
        <v>28</v>
      </c>
      <c r="Q77" s="4">
        <v>153.9384</v>
      </c>
      <c r="R77" s="4" t="s">
        <v>28</v>
      </c>
      <c r="S77" s="4" t="s">
        <v>28</v>
      </c>
      <c r="T77" s="4">
        <v>153.9384</v>
      </c>
      <c r="U77" s="4" t="s">
        <v>28</v>
      </c>
      <c r="V77" s="4" t="s">
        <v>28</v>
      </c>
      <c r="W77" s="4">
        <v>153.9384</v>
      </c>
      <c r="X77" s="4">
        <v>153.9384</v>
      </c>
    </row>
    <row r="78" spans="1:24" ht="15" x14ac:dyDescent="0.25">
      <c r="A78" t="s">
        <v>24</v>
      </c>
      <c r="B78" s="2" t="s">
        <v>25</v>
      </c>
      <c r="C78" s="2" t="s">
        <v>25</v>
      </c>
      <c r="D78" s="2"/>
      <c r="F78" s="36">
        <v>22563183</v>
      </c>
      <c r="G78" t="s">
        <v>66</v>
      </c>
      <c r="H78" s="1">
        <v>12013</v>
      </c>
      <c r="I78" s="24">
        <v>960</v>
      </c>
      <c r="J78" s="4">
        <v>358</v>
      </c>
      <c r="K78" s="38">
        <f t="shared" si="5"/>
        <v>229.83600000000001</v>
      </c>
      <c r="L78" s="35">
        <f t="shared" si="3"/>
        <v>54.01</v>
      </c>
      <c r="M78" s="35">
        <f t="shared" si="4"/>
        <v>255.92</v>
      </c>
      <c r="N78" s="4">
        <v>91.59</v>
      </c>
      <c r="O78" s="4">
        <v>55.090199999999996</v>
      </c>
      <c r="P78" s="4">
        <v>175.4</v>
      </c>
      <c r="Q78" s="4">
        <v>55.630299999999998</v>
      </c>
      <c r="R78" s="4">
        <v>255.92</v>
      </c>
      <c r="S78" s="4">
        <v>241.23</v>
      </c>
      <c r="T78" s="4">
        <v>55.090199999999996</v>
      </c>
      <c r="U78" s="4">
        <v>198.7</v>
      </c>
      <c r="V78" s="4">
        <v>151.30000000000001</v>
      </c>
      <c r="W78" s="4">
        <v>54.01</v>
      </c>
      <c r="X78" s="4">
        <v>55.090199999999996</v>
      </c>
    </row>
    <row r="79" spans="1:24" ht="15" x14ac:dyDescent="0.25">
      <c r="A79" t="s">
        <v>27</v>
      </c>
      <c r="B79" s="2" t="s">
        <v>25</v>
      </c>
      <c r="C79" s="2" t="s">
        <v>25</v>
      </c>
      <c r="D79" s="2"/>
      <c r="F79" s="36">
        <v>22563183</v>
      </c>
      <c r="G79" t="s">
        <v>66</v>
      </c>
      <c r="H79" s="1">
        <v>12013</v>
      </c>
      <c r="I79" s="24">
        <v>510</v>
      </c>
      <c r="J79" s="4">
        <v>455</v>
      </c>
      <c r="K79" s="38">
        <f t="shared" si="5"/>
        <v>292.11</v>
      </c>
      <c r="L79" s="35">
        <f t="shared" si="3"/>
        <v>163.36320000000001</v>
      </c>
      <c r="M79" s="35">
        <f t="shared" si="4"/>
        <v>163.36320000000001</v>
      </c>
      <c r="N79" s="4" t="s">
        <v>28</v>
      </c>
      <c r="O79" s="4">
        <v>163.36320000000001</v>
      </c>
      <c r="P79" s="4" t="s">
        <v>28</v>
      </c>
      <c r="Q79" s="4">
        <v>163.36320000000001</v>
      </c>
      <c r="R79" s="4" t="s">
        <v>28</v>
      </c>
      <c r="S79" s="4" t="s">
        <v>28</v>
      </c>
      <c r="T79" s="4">
        <v>163.36320000000001</v>
      </c>
      <c r="U79" s="4" t="s">
        <v>28</v>
      </c>
      <c r="V79" s="4" t="s">
        <v>28</v>
      </c>
      <c r="W79" s="4">
        <v>163.36320000000001</v>
      </c>
      <c r="X79" s="4">
        <v>163.36320000000001</v>
      </c>
    </row>
    <row r="80" spans="1:24" ht="15" x14ac:dyDescent="0.25">
      <c r="A80" t="s">
        <v>24</v>
      </c>
      <c r="B80" s="2" t="s">
        <v>25</v>
      </c>
      <c r="C80" s="2" t="s">
        <v>25</v>
      </c>
      <c r="D80" s="2"/>
      <c r="F80" s="36">
        <v>22563184</v>
      </c>
      <c r="G80" t="s">
        <v>67</v>
      </c>
      <c r="H80" s="1">
        <v>12014</v>
      </c>
      <c r="I80" s="24">
        <v>960</v>
      </c>
      <c r="J80" s="4">
        <v>436</v>
      </c>
      <c r="K80" s="38">
        <f t="shared" si="5"/>
        <v>279.91200000000003</v>
      </c>
      <c r="L80" s="35">
        <f t="shared" si="3"/>
        <v>69.819999999999993</v>
      </c>
      <c r="M80" s="35">
        <f t="shared" si="4"/>
        <v>313.45999999999998</v>
      </c>
      <c r="N80" s="4">
        <v>111.27</v>
      </c>
      <c r="O80" s="4">
        <v>71.216399999999993</v>
      </c>
      <c r="P80" s="4">
        <v>204.88</v>
      </c>
      <c r="Q80" s="4">
        <v>71.914599999999993</v>
      </c>
      <c r="R80" s="4">
        <v>313.45999999999998</v>
      </c>
      <c r="S80" s="4">
        <v>295.47000000000003</v>
      </c>
      <c r="T80" s="4">
        <v>71.216399999999993</v>
      </c>
      <c r="U80" s="4">
        <v>241.15</v>
      </c>
      <c r="V80" s="4">
        <v>177.35</v>
      </c>
      <c r="W80" s="4">
        <v>69.819999999999993</v>
      </c>
      <c r="X80" s="4">
        <v>71.216399999999993</v>
      </c>
    </row>
    <row r="81" spans="1:24" ht="15" x14ac:dyDescent="0.25">
      <c r="A81" t="s">
        <v>27</v>
      </c>
      <c r="B81" s="2" t="s">
        <v>25</v>
      </c>
      <c r="C81" s="2" t="s">
        <v>25</v>
      </c>
      <c r="D81" s="2"/>
      <c r="F81" s="36">
        <v>22563184</v>
      </c>
      <c r="G81" t="s">
        <v>67</v>
      </c>
      <c r="H81" s="1">
        <v>12014</v>
      </c>
      <c r="I81" s="24">
        <v>510</v>
      </c>
      <c r="J81" s="4">
        <v>566</v>
      </c>
      <c r="K81" s="38">
        <f t="shared" si="5"/>
        <v>363.37200000000001</v>
      </c>
      <c r="L81" s="35">
        <f t="shared" si="3"/>
        <v>203.3064</v>
      </c>
      <c r="M81" s="35">
        <f t="shared" si="4"/>
        <v>203.3064</v>
      </c>
      <c r="N81" s="4" t="s">
        <v>28</v>
      </c>
      <c r="O81" s="4">
        <v>203.3064</v>
      </c>
      <c r="P81" s="4" t="s">
        <v>28</v>
      </c>
      <c r="Q81" s="4">
        <v>203.3064</v>
      </c>
      <c r="R81" s="4" t="s">
        <v>28</v>
      </c>
      <c r="S81" s="4" t="s">
        <v>28</v>
      </c>
      <c r="T81" s="4">
        <v>203.3064</v>
      </c>
      <c r="U81" s="4" t="s">
        <v>28</v>
      </c>
      <c r="V81" s="4" t="s">
        <v>28</v>
      </c>
      <c r="W81" s="4">
        <v>203.3064</v>
      </c>
      <c r="X81" s="4">
        <v>203.3064</v>
      </c>
    </row>
    <row r="82" spans="1:24" ht="15" x14ac:dyDescent="0.25">
      <c r="A82" t="s">
        <v>24</v>
      </c>
      <c r="B82" s="2" t="s">
        <v>25</v>
      </c>
      <c r="C82" s="2" t="s">
        <v>25</v>
      </c>
      <c r="D82" s="2"/>
      <c r="F82" s="36">
        <v>22563186</v>
      </c>
      <c r="G82" t="s">
        <v>68</v>
      </c>
      <c r="H82" s="1">
        <v>12016</v>
      </c>
      <c r="I82" s="24">
        <v>960</v>
      </c>
      <c r="J82" s="4">
        <v>473</v>
      </c>
      <c r="K82" s="38">
        <f t="shared" si="5"/>
        <v>303.666</v>
      </c>
      <c r="L82" s="35">
        <f t="shared" si="3"/>
        <v>118.83</v>
      </c>
      <c r="M82" s="35">
        <f t="shared" si="4"/>
        <v>451.83</v>
      </c>
      <c r="N82" s="4">
        <v>170.77</v>
      </c>
      <c r="O82" s="4">
        <v>121.20659999999999</v>
      </c>
      <c r="P82" s="4">
        <v>311.83</v>
      </c>
      <c r="Q82" s="4">
        <v>122.39490000000001</v>
      </c>
      <c r="R82" s="4">
        <v>375.25</v>
      </c>
      <c r="S82" s="4">
        <v>451.83</v>
      </c>
      <c r="T82" s="4">
        <v>121.20659999999999</v>
      </c>
      <c r="U82" s="4">
        <v>375.31</v>
      </c>
      <c r="V82" s="4">
        <v>273.43</v>
      </c>
      <c r="W82" s="4">
        <v>118.83</v>
      </c>
      <c r="X82" s="4">
        <v>121.20659999999999</v>
      </c>
    </row>
    <row r="83" spans="1:24" ht="15" x14ac:dyDescent="0.25">
      <c r="A83" t="s">
        <v>27</v>
      </c>
      <c r="B83" s="2" t="s">
        <v>25</v>
      </c>
      <c r="C83" s="2" t="s">
        <v>25</v>
      </c>
      <c r="D83" s="2"/>
      <c r="F83" s="36">
        <v>22563186</v>
      </c>
      <c r="G83" t="s">
        <v>68</v>
      </c>
      <c r="H83" s="1">
        <v>12016</v>
      </c>
      <c r="I83" s="24">
        <v>510</v>
      </c>
      <c r="J83" s="4">
        <v>839</v>
      </c>
      <c r="K83" s="38">
        <f t="shared" si="5"/>
        <v>538.63800000000003</v>
      </c>
      <c r="L83" s="35">
        <f t="shared" si="3"/>
        <v>301.14480000000003</v>
      </c>
      <c r="M83" s="35">
        <f t="shared" si="4"/>
        <v>301.14480000000003</v>
      </c>
      <c r="N83" s="4" t="s">
        <v>28</v>
      </c>
      <c r="O83" s="4">
        <v>301.14480000000003</v>
      </c>
      <c r="P83" s="4" t="s">
        <v>28</v>
      </c>
      <c r="Q83" s="4">
        <v>301.14480000000003</v>
      </c>
      <c r="R83" s="4" t="s">
        <v>28</v>
      </c>
      <c r="S83" s="4" t="s">
        <v>28</v>
      </c>
      <c r="T83" s="4">
        <v>301.14480000000003</v>
      </c>
      <c r="U83" s="4" t="s">
        <v>28</v>
      </c>
      <c r="V83" s="4" t="s">
        <v>28</v>
      </c>
      <c r="W83" s="4">
        <v>301.14480000000003</v>
      </c>
      <c r="X83" s="4">
        <v>301.14480000000003</v>
      </c>
    </row>
    <row r="84" spans="1:24" ht="15" x14ac:dyDescent="0.25">
      <c r="A84" t="s">
        <v>24</v>
      </c>
      <c r="B84" s="2" t="s">
        <v>25</v>
      </c>
      <c r="C84" s="2" t="s">
        <v>25</v>
      </c>
      <c r="D84" s="2"/>
      <c r="F84" s="36">
        <v>22563187</v>
      </c>
      <c r="G84" t="s">
        <v>69</v>
      </c>
      <c r="H84" s="1">
        <v>12017</v>
      </c>
      <c r="I84" s="24">
        <v>960</v>
      </c>
      <c r="J84" s="4">
        <v>706</v>
      </c>
      <c r="K84" s="38">
        <f t="shared" si="5"/>
        <v>453.25200000000001</v>
      </c>
      <c r="L84" s="35">
        <f t="shared" si="3"/>
        <v>121.68</v>
      </c>
      <c r="M84" s="35">
        <f t="shared" si="4"/>
        <v>479.34</v>
      </c>
      <c r="N84" s="4">
        <v>121.68</v>
      </c>
      <c r="O84" s="4">
        <v>145.83959999999999</v>
      </c>
      <c r="P84" s="4">
        <v>235.6</v>
      </c>
      <c r="Q84" s="4">
        <v>147.26939999999999</v>
      </c>
      <c r="R84" s="4">
        <v>479.34</v>
      </c>
      <c r="S84" s="4">
        <v>303.51</v>
      </c>
      <c r="T84" s="4">
        <v>145.83959999999999</v>
      </c>
      <c r="U84" s="4">
        <v>260.38</v>
      </c>
      <c r="V84" s="4">
        <v>208.95</v>
      </c>
      <c r="W84" s="4">
        <v>142.97999999999999</v>
      </c>
      <c r="X84" s="4">
        <v>145.83959999999999</v>
      </c>
    </row>
    <row r="85" spans="1:24" ht="15" x14ac:dyDescent="0.25">
      <c r="A85" t="s">
        <v>27</v>
      </c>
      <c r="B85" s="2" t="s">
        <v>25</v>
      </c>
      <c r="C85" s="2" t="s">
        <v>25</v>
      </c>
      <c r="D85" s="2"/>
      <c r="F85" s="36">
        <v>22563187</v>
      </c>
      <c r="G85" t="s">
        <v>69</v>
      </c>
      <c r="H85" s="1">
        <v>12017</v>
      </c>
      <c r="I85" s="24">
        <v>510</v>
      </c>
      <c r="J85" s="4">
        <v>923</v>
      </c>
      <c r="K85" s="38">
        <f t="shared" si="5"/>
        <v>592.56600000000003</v>
      </c>
      <c r="L85" s="35">
        <f t="shared" si="3"/>
        <v>331.21440000000001</v>
      </c>
      <c r="M85" s="35">
        <f t="shared" si="4"/>
        <v>331.21440000000001</v>
      </c>
      <c r="N85" s="4" t="s">
        <v>28</v>
      </c>
      <c r="O85" s="4">
        <v>331.21440000000001</v>
      </c>
      <c r="P85" s="4" t="s">
        <v>28</v>
      </c>
      <c r="Q85" s="4">
        <v>331.21440000000001</v>
      </c>
      <c r="R85" s="4" t="s">
        <v>28</v>
      </c>
      <c r="S85" s="4" t="s">
        <v>28</v>
      </c>
      <c r="T85" s="4">
        <v>331.21440000000001</v>
      </c>
      <c r="U85" s="4" t="s">
        <v>28</v>
      </c>
      <c r="V85" s="4" t="s">
        <v>28</v>
      </c>
      <c r="W85" s="4">
        <v>331.21440000000001</v>
      </c>
      <c r="X85" s="4">
        <v>331.21440000000001</v>
      </c>
    </row>
    <row r="86" spans="1:24" ht="15" x14ac:dyDescent="0.25">
      <c r="A86" t="s">
        <v>24</v>
      </c>
      <c r="B86" s="2" t="s">
        <v>25</v>
      </c>
      <c r="C86" s="2" t="s">
        <v>25</v>
      </c>
      <c r="D86" s="2"/>
      <c r="F86" s="36">
        <v>22563188</v>
      </c>
      <c r="G86" t="s">
        <v>70</v>
      </c>
      <c r="H86" s="1">
        <v>12018</v>
      </c>
      <c r="I86" s="24">
        <v>960</v>
      </c>
      <c r="J86" s="4">
        <v>802</v>
      </c>
      <c r="K86" s="38">
        <f t="shared" si="5"/>
        <v>514.88400000000001</v>
      </c>
      <c r="L86" s="35">
        <f t="shared" si="3"/>
        <v>137.82</v>
      </c>
      <c r="M86" s="35">
        <f t="shared" si="4"/>
        <v>364.01</v>
      </c>
      <c r="N86" s="4">
        <v>137.82</v>
      </c>
      <c r="O86" s="4">
        <v>164.36279999999999</v>
      </c>
      <c r="P86" s="4">
        <v>266.72000000000003</v>
      </c>
      <c r="Q86" s="4">
        <v>165.9742</v>
      </c>
      <c r="R86" s="4">
        <v>364.01</v>
      </c>
      <c r="S86" s="4">
        <v>344.06</v>
      </c>
      <c r="T86" s="4">
        <v>164.36279999999999</v>
      </c>
      <c r="U86" s="4">
        <v>294.93</v>
      </c>
      <c r="V86" s="4">
        <v>237.03</v>
      </c>
      <c r="W86" s="4">
        <v>161.13999999999999</v>
      </c>
      <c r="X86" s="4">
        <v>164.36279999999999</v>
      </c>
    </row>
    <row r="87" spans="1:24" ht="15" x14ac:dyDescent="0.25">
      <c r="A87" t="s">
        <v>27</v>
      </c>
      <c r="B87" s="2" t="s">
        <v>25</v>
      </c>
      <c r="C87" s="2" t="s">
        <v>25</v>
      </c>
      <c r="D87" s="2"/>
      <c r="F87" s="36">
        <v>22563188</v>
      </c>
      <c r="G87" t="s">
        <v>70</v>
      </c>
      <c r="H87" s="1">
        <v>12018</v>
      </c>
      <c r="I87" s="24">
        <v>510</v>
      </c>
      <c r="J87" s="4">
        <v>969</v>
      </c>
      <c r="K87" s="38">
        <f t="shared" si="5"/>
        <v>622.09800000000007</v>
      </c>
      <c r="L87" s="35">
        <f t="shared" si="3"/>
        <v>373.85039999999998</v>
      </c>
      <c r="M87" s="35">
        <f t="shared" si="4"/>
        <v>373.85039999999998</v>
      </c>
      <c r="N87" s="4" t="s">
        <v>28</v>
      </c>
      <c r="O87" s="4">
        <v>373.85039999999998</v>
      </c>
      <c r="P87" s="4" t="s">
        <v>28</v>
      </c>
      <c r="Q87" s="4">
        <v>373.85039999999998</v>
      </c>
      <c r="R87" s="4" t="s">
        <v>28</v>
      </c>
      <c r="S87" s="4" t="s">
        <v>28</v>
      </c>
      <c r="T87" s="4">
        <v>373.85039999999998</v>
      </c>
      <c r="U87" s="4" t="s">
        <v>28</v>
      </c>
      <c r="V87" s="4" t="s">
        <v>28</v>
      </c>
      <c r="W87" s="4">
        <v>373.85039999999998</v>
      </c>
      <c r="X87" s="4">
        <v>373.85039999999998</v>
      </c>
    </row>
    <row r="88" spans="1:24" ht="15" x14ac:dyDescent="0.25">
      <c r="A88" t="s">
        <v>24</v>
      </c>
      <c r="B88" s="2" t="s">
        <v>25</v>
      </c>
      <c r="C88" s="2" t="s">
        <v>25</v>
      </c>
      <c r="D88" s="2"/>
      <c r="F88" s="36">
        <v>22563189</v>
      </c>
      <c r="G88" t="s">
        <v>71</v>
      </c>
      <c r="H88" s="1">
        <v>12020</v>
      </c>
      <c r="I88" s="24">
        <v>960</v>
      </c>
      <c r="J88" s="4">
        <v>773</v>
      </c>
      <c r="K88" s="38">
        <f t="shared" si="5"/>
        <v>496.26600000000002</v>
      </c>
      <c r="L88" s="35">
        <f t="shared" si="3"/>
        <v>176.07</v>
      </c>
      <c r="M88" s="35">
        <f t="shared" si="4"/>
        <v>663.78</v>
      </c>
      <c r="N88" s="4">
        <v>235.92</v>
      </c>
      <c r="O88" s="4">
        <v>179.59139999999999</v>
      </c>
      <c r="P88" s="4">
        <v>422.85</v>
      </c>
      <c r="Q88" s="4">
        <v>181.35210000000001</v>
      </c>
      <c r="R88" s="4">
        <v>663.78</v>
      </c>
      <c r="S88" s="4">
        <v>625.69000000000005</v>
      </c>
      <c r="T88" s="4">
        <v>179.59139999999999</v>
      </c>
      <c r="U88" s="4">
        <v>508.32</v>
      </c>
      <c r="V88" s="4">
        <v>382.07</v>
      </c>
      <c r="W88" s="4">
        <v>176.07</v>
      </c>
      <c r="X88" s="4">
        <v>179.59139999999999</v>
      </c>
    </row>
    <row r="89" spans="1:24" ht="15" x14ac:dyDescent="0.25">
      <c r="A89" t="s">
        <v>27</v>
      </c>
      <c r="B89" s="2" t="s">
        <v>25</v>
      </c>
      <c r="C89" s="2" t="s">
        <v>25</v>
      </c>
      <c r="D89" s="2"/>
      <c r="F89" s="36">
        <v>22563189</v>
      </c>
      <c r="G89" t="s">
        <v>72</v>
      </c>
      <c r="H89" s="1">
        <v>12020</v>
      </c>
      <c r="I89" s="24">
        <v>510</v>
      </c>
      <c r="J89" s="4">
        <v>905</v>
      </c>
      <c r="K89" s="38">
        <f t="shared" si="5"/>
        <v>581.01</v>
      </c>
      <c r="L89" s="35">
        <f t="shared" si="3"/>
        <v>324.93119999999999</v>
      </c>
      <c r="M89" s="35">
        <f t="shared" si="4"/>
        <v>324.93119999999999</v>
      </c>
      <c r="N89" s="4" t="s">
        <v>28</v>
      </c>
      <c r="O89" s="4">
        <v>324.93119999999999</v>
      </c>
      <c r="P89" s="4" t="s">
        <v>28</v>
      </c>
      <c r="Q89" s="4">
        <v>324.93119999999999</v>
      </c>
      <c r="R89" s="4" t="s">
        <v>28</v>
      </c>
      <c r="S89" s="4" t="s">
        <v>28</v>
      </c>
      <c r="T89" s="4">
        <v>324.93119999999999</v>
      </c>
      <c r="U89" s="4" t="s">
        <v>28</v>
      </c>
      <c r="V89" s="4" t="s">
        <v>28</v>
      </c>
      <c r="W89" s="4">
        <v>324.93119999999999</v>
      </c>
      <c r="X89" s="4">
        <v>324.93119999999999</v>
      </c>
    </row>
    <row r="90" spans="1:24" ht="15" x14ac:dyDescent="0.25">
      <c r="A90" t="s">
        <v>24</v>
      </c>
      <c r="B90" s="2" t="s">
        <v>25</v>
      </c>
      <c r="C90" s="2" t="s">
        <v>25</v>
      </c>
      <c r="D90" s="2"/>
      <c r="F90" s="36">
        <v>22563191</v>
      </c>
      <c r="G90" t="s">
        <v>73</v>
      </c>
      <c r="H90" s="1">
        <v>12031</v>
      </c>
      <c r="I90" s="24">
        <v>960</v>
      </c>
      <c r="J90" s="4">
        <v>593</v>
      </c>
      <c r="K90" s="38">
        <f t="shared" si="5"/>
        <v>380.70600000000002</v>
      </c>
      <c r="L90" s="35">
        <f t="shared" si="3"/>
        <v>141.58000000000001</v>
      </c>
      <c r="M90" s="35">
        <f t="shared" si="4"/>
        <v>586.74</v>
      </c>
      <c r="N90" s="4">
        <v>202.19</v>
      </c>
      <c r="O90" s="4">
        <v>144.41160000000002</v>
      </c>
      <c r="P90" s="4">
        <v>357.76</v>
      </c>
      <c r="Q90" s="4">
        <v>145.82740000000001</v>
      </c>
      <c r="R90" s="4">
        <v>586.74</v>
      </c>
      <c r="S90" s="4">
        <v>553.07000000000005</v>
      </c>
      <c r="T90" s="4">
        <v>144.41160000000002</v>
      </c>
      <c r="U90" s="4">
        <v>442.66</v>
      </c>
      <c r="V90" s="4">
        <v>312.24</v>
      </c>
      <c r="W90" s="4">
        <v>141.58000000000001</v>
      </c>
      <c r="X90" s="4">
        <v>144.41160000000002</v>
      </c>
    </row>
    <row r="91" spans="1:24" ht="15" x14ac:dyDescent="0.25">
      <c r="A91" t="s">
        <v>27</v>
      </c>
      <c r="B91" s="2" t="s">
        <v>25</v>
      </c>
      <c r="C91" s="2" t="s">
        <v>25</v>
      </c>
      <c r="D91" s="2"/>
      <c r="F91" s="36">
        <v>22563191</v>
      </c>
      <c r="G91" t="s">
        <v>74</v>
      </c>
      <c r="H91" s="1">
        <v>12031</v>
      </c>
      <c r="I91" s="24">
        <v>510</v>
      </c>
      <c r="J91" s="4">
        <v>589</v>
      </c>
      <c r="K91" s="38">
        <f t="shared" si="5"/>
        <v>378.13800000000003</v>
      </c>
      <c r="L91" s="35">
        <f t="shared" si="3"/>
        <v>259.40640000000002</v>
      </c>
      <c r="M91" s="35">
        <f t="shared" si="4"/>
        <v>259.40640000000002</v>
      </c>
      <c r="N91" s="4" t="s">
        <v>28</v>
      </c>
      <c r="O91" s="4">
        <v>259.40640000000002</v>
      </c>
      <c r="P91" s="4" t="s">
        <v>28</v>
      </c>
      <c r="Q91" s="4">
        <v>259.40640000000002</v>
      </c>
      <c r="R91" s="4" t="s">
        <v>28</v>
      </c>
      <c r="S91" s="4" t="s">
        <v>28</v>
      </c>
      <c r="T91" s="4">
        <v>259.40640000000002</v>
      </c>
      <c r="U91" s="4" t="s">
        <v>28</v>
      </c>
      <c r="V91" s="4" t="s">
        <v>28</v>
      </c>
      <c r="W91" s="4">
        <v>259.40640000000002</v>
      </c>
      <c r="X91" s="4">
        <v>259.40640000000002</v>
      </c>
    </row>
    <row r="92" spans="1:24" ht="15" x14ac:dyDescent="0.25">
      <c r="A92" t="s">
        <v>24</v>
      </c>
      <c r="B92" s="2" t="s">
        <v>25</v>
      </c>
      <c r="C92" s="2" t="s">
        <v>25</v>
      </c>
      <c r="D92" s="2"/>
      <c r="F92" s="36">
        <v>22563192</v>
      </c>
      <c r="G92" t="s">
        <v>75</v>
      </c>
      <c r="H92" s="1">
        <v>12032</v>
      </c>
      <c r="I92" s="24">
        <v>960</v>
      </c>
      <c r="J92" s="4">
        <v>652</v>
      </c>
      <c r="K92" s="38">
        <f t="shared" si="5"/>
        <v>418.584</v>
      </c>
      <c r="L92" s="35">
        <f t="shared" si="3"/>
        <v>177.99</v>
      </c>
      <c r="M92" s="35">
        <f t="shared" si="4"/>
        <v>671.13</v>
      </c>
      <c r="N92" s="4">
        <v>242.63</v>
      </c>
      <c r="O92" s="4">
        <v>181.5498</v>
      </c>
      <c r="P92" s="4">
        <v>454.4</v>
      </c>
      <c r="Q92" s="4">
        <v>183.3297</v>
      </c>
      <c r="R92" s="4">
        <v>671.13</v>
      </c>
      <c r="S92" s="4">
        <v>632.62</v>
      </c>
      <c r="T92" s="4">
        <v>181.5498</v>
      </c>
      <c r="U92" s="4">
        <v>514.54999999999995</v>
      </c>
      <c r="V92" s="4">
        <v>399.91</v>
      </c>
      <c r="W92" s="4">
        <v>177.99</v>
      </c>
      <c r="X92" s="4">
        <v>181.5498</v>
      </c>
    </row>
    <row r="93" spans="1:24" ht="15" x14ac:dyDescent="0.25">
      <c r="A93" t="s">
        <v>27</v>
      </c>
      <c r="B93" s="2" t="s">
        <v>25</v>
      </c>
      <c r="C93" s="2" t="s">
        <v>25</v>
      </c>
      <c r="D93" s="2"/>
      <c r="F93" s="36">
        <v>22563192</v>
      </c>
      <c r="G93" t="s">
        <v>76</v>
      </c>
      <c r="H93" s="1">
        <v>12032</v>
      </c>
      <c r="I93" s="24">
        <v>510</v>
      </c>
      <c r="J93" s="4">
        <v>617</v>
      </c>
      <c r="K93" s="38">
        <f t="shared" si="5"/>
        <v>396.11400000000003</v>
      </c>
      <c r="L93" s="35">
        <f t="shared" si="3"/>
        <v>324.03360000000004</v>
      </c>
      <c r="M93" s="35">
        <f t="shared" si="4"/>
        <v>324.03360000000004</v>
      </c>
      <c r="N93" s="4" t="s">
        <v>28</v>
      </c>
      <c r="O93" s="4">
        <v>324.03360000000004</v>
      </c>
      <c r="P93" s="4" t="s">
        <v>28</v>
      </c>
      <c r="Q93" s="4">
        <v>324.03360000000004</v>
      </c>
      <c r="R93" s="4" t="s">
        <v>28</v>
      </c>
      <c r="S93" s="4" t="s">
        <v>28</v>
      </c>
      <c r="T93" s="4">
        <v>324.03360000000004</v>
      </c>
      <c r="U93" s="4" t="s">
        <v>28</v>
      </c>
      <c r="V93" s="4" t="s">
        <v>28</v>
      </c>
      <c r="W93" s="4">
        <v>324.03360000000004</v>
      </c>
      <c r="X93" s="4">
        <v>324.03360000000004</v>
      </c>
    </row>
    <row r="94" spans="1:24" ht="15" x14ac:dyDescent="0.25">
      <c r="A94" t="s">
        <v>24</v>
      </c>
      <c r="B94" s="2" t="s">
        <v>25</v>
      </c>
      <c r="C94" s="2" t="s">
        <v>25</v>
      </c>
      <c r="D94" s="2"/>
      <c r="F94" s="36">
        <v>22563193</v>
      </c>
      <c r="G94" t="s">
        <v>77</v>
      </c>
      <c r="H94" s="1">
        <v>12034</v>
      </c>
      <c r="I94" s="24">
        <v>960</v>
      </c>
      <c r="J94" s="4">
        <v>692</v>
      </c>
      <c r="K94" s="38">
        <f t="shared" si="5"/>
        <v>444.26400000000001</v>
      </c>
      <c r="L94" s="35">
        <f t="shared" si="3"/>
        <v>192.01</v>
      </c>
      <c r="M94" s="35">
        <f t="shared" si="4"/>
        <v>740.64</v>
      </c>
      <c r="N94" s="4">
        <v>259.81</v>
      </c>
      <c r="O94" s="4">
        <v>195.8502</v>
      </c>
      <c r="P94" s="4">
        <v>470.96</v>
      </c>
      <c r="Q94" s="4">
        <v>197.77029999999999</v>
      </c>
      <c r="R94" s="4">
        <v>740.64</v>
      </c>
      <c r="S94" s="4">
        <v>698.14</v>
      </c>
      <c r="T94" s="4">
        <v>195.8502</v>
      </c>
      <c r="U94" s="4">
        <v>656.5</v>
      </c>
      <c r="V94" s="4">
        <v>411.43</v>
      </c>
      <c r="W94" s="4">
        <v>192.01</v>
      </c>
      <c r="X94" s="4">
        <v>195.8502</v>
      </c>
    </row>
    <row r="95" spans="1:24" ht="15" x14ac:dyDescent="0.25">
      <c r="A95" t="s">
        <v>27</v>
      </c>
      <c r="B95" s="2" t="s">
        <v>25</v>
      </c>
      <c r="C95" s="2" t="s">
        <v>25</v>
      </c>
      <c r="D95" s="2"/>
      <c r="F95" s="36">
        <v>22563193</v>
      </c>
      <c r="G95" t="s">
        <v>78</v>
      </c>
      <c r="H95" s="1">
        <v>12034</v>
      </c>
      <c r="I95" s="24">
        <v>510</v>
      </c>
      <c r="J95" s="4">
        <v>983</v>
      </c>
      <c r="K95" s="38">
        <f t="shared" si="5"/>
        <v>631.08600000000001</v>
      </c>
      <c r="L95" s="35">
        <f t="shared" si="3"/>
        <v>352.7568</v>
      </c>
      <c r="M95" s="35">
        <f t="shared" si="4"/>
        <v>352.7568</v>
      </c>
      <c r="N95" s="4" t="s">
        <v>28</v>
      </c>
      <c r="O95" s="4">
        <v>352.7568</v>
      </c>
      <c r="P95" s="4" t="s">
        <v>28</v>
      </c>
      <c r="Q95" s="4">
        <v>352.7568</v>
      </c>
      <c r="R95" s="4" t="s">
        <v>28</v>
      </c>
      <c r="S95" s="4" t="s">
        <v>28</v>
      </c>
      <c r="T95" s="4">
        <v>352.7568</v>
      </c>
      <c r="U95" s="4" t="s">
        <v>28</v>
      </c>
      <c r="V95" s="4" t="s">
        <v>28</v>
      </c>
      <c r="W95" s="4">
        <v>352.7568</v>
      </c>
      <c r="X95" s="4">
        <v>352.7568</v>
      </c>
    </row>
    <row r="96" spans="1:24" ht="15" x14ac:dyDescent="0.25">
      <c r="A96" t="s">
        <v>24</v>
      </c>
      <c r="B96" s="2" t="s">
        <v>25</v>
      </c>
      <c r="C96" s="2" t="s">
        <v>25</v>
      </c>
      <c r="D96" s="2"/>
      <c r="F96" s="36">
        <v>22563194</v>
      </c>
      <c r="G96" t="s">
        <v>79</v>
      </c>
      <c r="H96" s="1">
        <v>12035</v>
      </c>
      <c r="I96" s="24">
        <v>960</v>
      </c>
      <c r="J96" s="4">
        <v>1161</v>
      </c>
      <c r="K96" s="38">
        <f t="shared" si="5"/>
        <v>745.36199999999997</v>
      </c>
      <c r="L96" s="35">
        <f t="shared" si="3"/>
        <v>224.66</v>
      </c>
      <c r="M96" s="35">
        <f t="shared" si="4"/>
        <v>858.34</v>
      </c>
      <c r="N96" s="4">
        <v>308.88</v>
      </c>
      <c r="O96" s="4">
        <v>229.1532</v>
      </c>
      <c r="P96" s="4">
        <v>572.28</v>
      </c>
      <c r="Q96" s="4">
        <v>231.3998</v>
      </c>
      <c r="R96" s="4">
        <v>858.34</v>
      </c>
      <c r="S96" s="4">
        <v>809.08</v>
      </c>
      <c r="T96" s="4">
        <v>229.1532</v>
      </c>
      <c r="U96" s="4">
        <v>661.17</v>
      </c>
      <c r="V96" s="4">
        <v>504.9</v>
      </c>
      <c r="W96" s="4">
        <v>224.66</v>
      </c>
      <c r="X96" s="4">
        <v>229.1532</v>
      </c>
    </row>
    <row r="97" spans="1:24" ht="15" x14ac:dyDescent="0.25">
      <c r="A97" t="s">
        <v>24</v>
      </c>
      <c r="B97" s="2" t="s">
        <v>25</v>
      </c>
      <c r="C97" s="2" t="s">
        <v>25</v>
      </c>
      <c r="D97" s="2"/>
      <c r="F97" s="36">
        <v>22563195</v>
      </c>
      <c r="G97" t="s">
        <v>80</v>
      </c>
      <c r="H97" s="1">
        <v>12036</v>
      </c>
      <c r="I97" s="24">
        <v>960</v>
      </c>
      <c r="J97" s="4">
        <v>1369</v>
      </c>
      <c r="K97" s="38">
        <f t="shared" si="5"/>
        <v>878.89800000000002</v>
      </c>
      <c r="L97" s="35">
        <f t="shared" si="3"/>
        <v>261.95999999999998</v>
      </c>
      <c r="M97" s="35">
        <f t="shared" si="4"/>
        <v>952.56</v>
      </c>
      <c r="N97" s="4">
        <v>344.12</v>
      </c>
      <c r="O97" s="4">
        <v>267.19919999999996</v>
      </c>
      <c r="P97" s="4">
        <v>635.83000000000004</v>
      </c>
      <c r="Q97" s="4">
        <v>269.81880000000001</v>
      </c>
      <c r="R97" s="4">
        <v>952.56</v>
      </c>
      <c r="S97" s="4">
        <v>897.9</v>
      </c>
      <c r="T97" s="4">
        <v>267.19919999999996</v>
      </c>
      <c r="U97" s="4">
        <v>739.85</v>
      </c>
      <c r="V97" s="4">
        <v>556.35</v>
      </c>
      <c r="W97" s="4">
        <v>261.95999999999998</v>
      </c>
      <c r="X97" s="4">
        <v>267.19919999999996</v>
      </c>
    </row>
    <row r="98" spans="1:24" ht="15" x14ac:dyDescent="0.25">
      <c r="A98" t="s">
        <v>24</v>
      </c>
      <c r="B98" s="2" t="s">
        <v>25</v>
      </c>
      <c r="C98" s="2" t="s">
        <v>25</v>
      </c>
      <c r="D98" s="2"/>
      <c r="F98" s="36">
        <v>22563196</v>
      </c>
      <c r="G98" t="s">
        <v>81</v>
      </c>
      <c r="H98" s="1">
        <v>12037</v>
      </c>
      <c r="I98" s="24">
        <v>960</v>
      </c>
      <c r="J98" s="4">
        <v>1038</v>
      </c>
      <c r="K98" s="38">
        <f t="shared" si="5"/>
        <v>666.39600000000007</v>
      </c>
      <c r="L98" s="35">
        <f t="shared" si="3"/>
        <v>304.25</v>
      </c>
      <c r="M98" s="35">
        <f t="shared" si="4"/>
        <v>1062.1400000000001</v>
      </c>
      <c r="N98" s="4">
        <v>390.03</v>
      </c>
      <c r="O98" s="4">
        <v>310.33499999999998</v>
      </c>
      <c r="P98" s="4">
        <v>723.15</v>
      </c>
      <c r="Q98" s="4">
        <v>313.3775</v>
      </c>
      <c r="R98" s="4">
        <v>1062.1400000000001</v>
      </c>
      <c r="S98" s="4">
        <v>1001.19</v>
      </c>
      <c r="T98" s="4">
        <v>310.33499999999998</v>
      </c>
      <c r="U98" s="4">
        <v>829.85</v>
      </c>
      <c r="V98" s="4">
        <v>631.20000000000005</v>
      </c>
      <c r="W98" s="4">
        <v>304.25</v>
      </c>
      <c r="X98" s="4">
        <v>310.33499999999998</v>
      </c>
    </row>
    <row r="99" spans="1:24" ht="15" x14ac:dyDescent="0.25">
      <c r="A99" t="s">
        <v>24</v>
      </c>
      <c r="B99" s="2" t="s">
        <v>25</v>
      </c>
      <c r="C99" s="2" t="s">
        <v>25</v>
      </c>
      <c r="D99" s="2"/>
      <c r="F99" s="36">
        <v>22563197</v>
      </c>
      <c r="G99" t="s">
        <v>82</v>
      </c>
      <c r="H99" s="1">
        <v>12041</v>
      </c>
      <c r="I99" s="24">
        <v>960</v>
      </c>
      <c r="J99" s="4">
        <v>669</v>
      </c>
      <c r="K99" s="38">
        <f t="shared" si="5"/>
        <v>429.49799999999999</v>
      </c>
      <c r="L99" s="35">
        <f t="shared" si="3"/>
        <v>136.01</v>
      </c>
      <c r="M99" s="35">
        <f t="shared" si="4"/>
        <v>589.02</v>
      </c>
      <c r="N99" s="4">
        <v>202.66</v>
      </c>
      <c r="O99" s="4">
        <v>138.7302</v>
      </c>
      <c r="P99" s="4">
        <v>357.68</v>
      </c>
      <c r="Q99" s="4">
        <v>140.09029999999998</v>
      </c>
      <c r="R99" s="4">
        <v>589.02</v>
      </c>
      <c r="S99" s="4">
        <v>555.22</v>
      </c>
      <c r="T99" s="4">
        <v>138.7302</v>
      </c>
      <c r="U99" s="4">
        <v>444.92</v>
      </c>
      <c r="V99" s="4">
        <v>312.64999999999998</v>
      </c>
      <c r="W99" s="4">
        <v>136.01</v>
      </c>
      <c r="X99" s="4">
        <v>138.7302</v>
      </c>
    </row>
    <row r="100" spans="1:24" ht="15" x14ac:dyDescent="0.25">
      <c r="A100" t="s">
        <v>24</v>
      </c>
      <c r="B100" s="2" t="s">
        <v>25</v>
      </c>
      <c r="C100" s="2" t="s">
        <v>25</v>
      </c>
      <c r="D100" s="2"/>
      <c r="F100" s="36">
        <v>22563198</v>
      </c>
      <c r="G100" t="s">
        <v>83</v>
      </c>
      <c r="H100" s="1">
        <v>12042</v>
      </c>
      <c r="I100" s="24">
        <v>960</v>
      </c>
      <c r="J100" s="4">
        <v>906</v>
      </c>
      <c r="K100" s="38">
        <f t="shared" si="5"/>
        <v>581.65200000000004</v>
      </c>
      <c r="L100" s="35">
        <f t="shared" si="3"/>
        <v>183.28</v>
      </c>
      <c r="M100" s="35">
        <f t="shared" si="4"/>
        <v>687.9</v>
      </c>
      <c r="N100" s="4">
        <v>240.8</v>
      </c>
      <c r="O100" s="4">
        <v>186.94560000000001</v>
      </c>
      <c r="P100" s="4">
        <v>435.75</v>
      </c>
      <c r="Q100" s="4">
        <v>188.7784</v>
      </c>
      <c r="R100" s="4">
        <v>687.9</v>
      </c>
      <c r="S100" s="4">
        <v>648.42999999999995</v>
      </c>
      <c r="T100" s="4">
        <v>186.94560000000001</v>
      </c>
      <c r="U100" s="4">
        <v>524.17999999999995</v>
      </c>
      <c r="V100" s="4">
        <v>382.06</v>
      </c>
      <c r="W100" s="4">
        <v>183.28</v>
      </c>
      <c r="X100" s="4">
        <v>186.94560000000001</v>
      </c>
    </row>
    <row r="101" spans="1:24" ht="15" x14ac:dyDescent="0.25">
      <c r="A101" t="s">
        <v>24</v>
      </c>
      <c r="B101" s="2" t="s">
        <v>25</v>
      </c>
      <c r="C101" s="2" t="s">
        <v>25</v>
      </c>
      <c r="D101" s="2"/>
      <c r="F101" s="36">
        <v>22563199</v>
      </c>
      <c r="G101" t="s">
        <v>84</v>
      </c>
      <c r="H101" s="1">
        <v>12044</v>
      </c>
      <c r="I101" s="24">
        <v>960</v>
      </c>
      <c r="J101" s="4">
        <v>990</v>
      </c>
      <c r="K101" s="38">
        <f t="shared" si="5"/>
        <v>635.58000000000004</v>
      </c>
      <c r="L101" s="35">
        <f t="shared" si="3"/>
        <v>200.41</v>
      </c>
      <c r="M101" s="35">
        <f t="shared" si="4"/>
        <v>844.21</v>
      </c>
      <c r="N101" s="4">
        <v>298.16000000000003</v>
      </c>
      <c r="O101" s="4">
        <v>204.41820000000001</v>
      </c>
      <c r="P101" s="4">
        <v>541.61</v>
      </c>
      <c r="Q101" s="4">
        <v>206.42230000000001</v>
      </c>
      <c r="R101" s="4">
        <v>844.21</v>
      </c>
      <c r="S101" s="4">
        <v>795.77</v>
      </c>
      <c r="T101" s="4">
        <v>204.41820000000001</v>
      </c>
      <c r="U101" s="4">
        <v>648.15</v>
      </c>
      <c r="V101" s="4">
        <v>473.98</v>
      </c>
      <c r="W101" s="4">
        <v>200.41</v>
      </c>
      <c r="X101" s="4">
        <v>204.41820000000001</v>
      </c>
    </row>
    <row r="102" spans="1:24" ht="15" x14ac:dyDescent="0.25">
      <c r="A102" t="s">
        <v>24</v>
      </c>
      <c r="B102" s="2" t="s">
        <v>25</v>
      </c>
      <c r="C102" s="2" t="s">
        <v>25</v>
      </c>
      <c r="D102" s="2"/>
      <c r="F102" s="36">
        <v>22563200</v>
      </c>
      <c r="G102" t="s">
        <v>85</v>
      </c>
      <c r="H102" s="1">
        <v>12045</v>
      </c>
      <c r="I102" s="24">
        <v>960</v>
      </c>
      <c r="J102" s="4">
        <v>1268</v>
      </c>
      <c r="K102" s="38">
        <f t="shared" si="5"/>
        <v>814.05600000000004</v>
      </c>
      <c r="L102" s="35">
        <f t="shared" si="3"/>
        <v>254.64</v>
      </c>
      <c r="M102" s="35">
        <f t="shared" si="4"/>
        <v>899.41</v>
      </c>
      <c r="N102" s="4">
        <v>325.81</v>
      </c>
      <c r="O102" s="4">
        <v>259.7328</v>
      </c>
      <c r="P102" s="4">
        <v>602.04</v>
      </c>
      <c r="Q102" s="4">
        <v>262.2792</v>
      </c>
      <c r="R102" s="4">
        <v>899.41</v>
      </c>
      <c r="S102" s="4">
        <v>847.79</v>
      </c>
      <c r="T102" s="4">
        <v>259.7328</v>
      </c>
      <c r="U102" s="4">
        <v>700.79</v>
      </c>
      <c r="V102" s="4">
        <v>532.62</v>
      </c>
      <c r="W102" s="4">
        <v>254.64</v>
      </c>
      <c r="X102" s="4">
        <v>259.7328</v>
      </c>
    </row>
    <row r="103" spans="1:24" ht="15" x14ac:dyDescent="0.25">
      <c r="A103" t="s">
        <v>24</v>
      </c>
      <c r="B103" s="2" t="s">
        <v>25</v>
      </c>
      <c r="C103" s="2" t="s">
        <v>25</v>
      </c>
      <c r="D103" s="2"/>
      <c r="F103" s="36">
        <v>22563201</v>
      </c>
      <c r="G103" t="s">
        <v>86</v>
      </c>
      <c r="H103" s="1">
        <v>12046</v>
      </c>
      <c r="I103" s="24">
        <v>960</v>
      </c>
      <c r="J103" s="4">
        <v>1503</v>
      </c>
      <c r="K103" s="38">
        <f t="shared" si="5"/>
        <v>964.92600000000004</v>
      </c>
      <c r="L103" s="35">
        <f t="shared" si="3"/>
        <v>293.8</v>
      </c>
      <c r="M103" s="35">
        <f t="shared" si="4"/>
        <v>1106.46</v>
      </c>
      <c r="N103" s="4">
        <v>391.02</v>
      </c>
      <c r="O103" s="4">
        <v>299.67600000000004</v>
      </c>
      <c r="P103" s="4">
        <v>718.03</v>
      </c>
      <c r="Q103" s="4">
        <v>302.61400000000003</v>
      </c>
      <c r="R103" s="4">
        <v>1106.46</v>
      </c>
      <c r="S103" s="4">
        <v>1042.97</v>
      </c>
      <c r="T103" s="4">
        <v>299.67600000000004</v>
      </c>
      <c r="U103" s="4">
        <v>850.8</v>
      </c>
      <c r="V103" s="4">
        <v>628.14</v>
      </c>
      <c r="W103" s="4">
        <v>293.8</v>
      </c>
      <c r="X103" s="4">
        <v>299.67600000000004</v>
      </c>
    </row>
    <row r="104" spans="1:24" ht="15" x14ac:dyDescent="0.25">
      <c r="A104" t="s">
        <v>24</v>
      </c>
      <c r="B104" s="2" t="s">
        <v>25</v>
      </c>
      <c r="C104" s="2" t="s">
        <v>25</v>
      </c>
      <c r="D104" s="2"/>
      <c r="F104" s="36">
        <v>22563202</v>
      </c>
      <c r="G104" t="s">
        <v>87</v>
      </c>
      <c r="H104" s="1">
        <v>12047</v>
      </c>
      <c r="I104" s="24">
        <v>960</v>
      </c>
      <c r="J104" s="4">
        <v>1669</v>
      </c>
      <c r="K104" s="38">
        <f t="shared" si="5"/>
        <v>1071.498</v>
      </c>
      <c r="L104" s="35">
        <f t="shared" si="3"/>
        <v>325.97000000000003</v>
      </c>
      <c r="M104" s="35">
        <f t="shared" si="4"/>
        <v>1208.25</v>
      </c>
      <c r="N104" s="4">
        <v>428.76</v>
      </c>
      <c r="O104" s="4">
        <v>332.48940000000005</v>
      </c>
      <c r="P104" s="4">
        <v>791.03</v>
      </c>
      <c r="Q104" s="4">
        <v>335.74910000000006</v>
      </c>
      <c r="R104" s="4">
        <v>1208.25</v>
      </c>
      <c r="S104" s="4">
        <v>1138.92</v>
      </c>
      <c r="T104" s="4">
        <v>332.48940000000005</v>
      </c>
      <c r="U104" s="4">
        <v>932.87</v>
      </c>
      <c r="V104" s="4">
        <v>683.45</v>
      </c>
      <c r="W104" s="4">
        <v>325.97000000000003</v>
      </c>
      <c r="X104" s="4">
        <v>332.48940000000005</v>
      </c>
    </row>
    <row r="105" spans="1:24" ht="15" x14ac:dyDescent="0.25">
      <c r="A105" t="s">
        <v>24</v>
      </c>
      <c r="B105" s="2" t="s">
        <v>25</v>
      </c>
      <c r="C105" s="2" t="s">
        <v>25</v>
      </c>
      <c r="D105" s="2"/>
      <c r="F105" s="36">
        <v>22563203</v>
      </c>
      <c r="G105" t="s">
        <v>88</v>
      </c>
      <c r="H105" s="1">
        <v>12051</v>
      </c>
      <c r="I105" s="24">
        <v>960</v>
      </c>
      <c r="J105" s="4">
        <v>815</v>
      </c>
      <c r="K105" s="38">
        <f t="shared" si="5"/>
        <v>523.23</v>
      </c>
      <c r="L105" s="35">
        <f t="shared" si="3"/>
        <v>158.41999999999999</v>
      </c>
      <c r="M105" s="35">
        <f t="shared" si="4"/>
        <v>630.79999999999995</v>
      </c>
      <c r="N105" s="4">
        <v>217.97</v>
      </c>
      <c r="O105" s="4">
        <v>161.58839999999998</v>
      </c>
      <c r="P105" s="4">
        <v>388.73</v>
      </c>
      <c r="Q105" s="4">
        <v>163.17259999999999</v>
      </c>
      <c r="R105" s="4">
        <v>630.79999999999995</v>
      </c>
      <c r="S105" s="4">
        <v>594.6</v>
      </c>
      <c r="T105" s="4">
        <v>161.58839999999998</v>
      </c>
      <c r="U105" s="4">
        <v>477.19</v>
      </c>
      <c r="V105" s="4">
        <v>340.97</v>
      </c>
      <c r="W105" s="4">
        <v>158.41999999999999</v>
      </c>
      <c r="X105" s="4">
        <v>161.58839999999998</v>
      </c>
    </row>
    <row r="106" spans="1:24" ht="15" x14ac:dyDescent="0.25">
      <c r="A106" t="s">
        <v>24</v>
      </c>
      <c r="B106" s="2" t="s">
        <v>25</v>
      </c>
      <c r="C106" s="2" t="s">
        <v>25</v>
      </c>
      <c r="D106" s="2"/>
      <c r="F106" s="36">
        <v>22563204</v>
      </c>
      <c r="G106" t="s">
        <v>89</v>
      </c>
      <c r="H106" s="1">
        <v>12052</v>
      </c>
      <c r="I106" s="24">
        <v>960</v>
      </c>
      <c r="J106" s="4">
        <v>959</v>
      </c>
      <c r="K106" s="38">
        <f t="shared" si="5"/>
        <v>615.678</v>
      </c>
      <c r="L106" s="35">
        <f t="shared" si="3"/>
        <v>186.68</v>
      </c>
      <c r="M106" s="35">
        <f t="shared" si="4"/>
        <v>699.41</v>
      </c>
      <c r="N106" s="4">
        <v>244.41</v>
      </c>
      <c r="O106" s="4">
        <v>190.4136</v>
      </c>
      <c r="P106" s="4">
        <v>443.62</v>
      </c>
      <c r="Q106" s="4">
        <v>192.28040000000001</v>
      </c>
      <c r="R106" s="4">
        <v>699.41</v>
      </c>
      <c r="S106" s="4">
        <v>659.27</v>
      </c>
      <c r="T106" s="4">
        <v>190.4136</v>
      </c>
      <c r="U106" s="4">
        <v>533.23</v>
      </c>
      <c r="V106" s="4">
        <v>389.16</v>
      </c>
      <c r="W106" s="4">
        <v>186.68</v>
      </c>
      <c r="X106" s="4">
        <v>190.4136</v>
      </c>
    </row>
    <row r="107" spans="1:24" ht="15" x14ac:dyDescent="0.25">
      <c r="A107" t="s">
        <v>24</v>
      </c>
      <c r="B107" s="2" t="s">
        <v>25</v>
      </c>
      <c r="C107" s="2" t="s">
        <v>25</v>
      </c>
      <c r="D107" s="2"/>
      <c r="F107" s="36">
        <v>22563205</v>
      </c>
      <c r="G107" t="s">
        <v>90</v>
      </c>
      <c r="H107" s="1">
        <v>12053</v>
      </c>
      <c r="I107" s="24">
        <v>960</v>
      </c>
      <c r="J107" s="4">
        <v>1033</v>
      </c>
      <c r="K107" s="38">
        <f t="shared" si="5"/>
        <v>663.18600000000004</v>
      </c>
      <c r="L107" s="35">
        <f t="shared" si="3"/>
        <v>201.4</v>
      </c>
      <c r="M107" s="35">
        <f t="shared" si="4"/>
        <v>808.22</v>
      </c>
      <c r="N107" s="4">
        <v>286.08</v>
      </c>
      <c r="O107" s="4">
        <v>205.428</v>
      </c>
      <c r="P107" s="4">
        <v>520.29</v>
      </c>
      <c r="Q107" s="4">
        <v>207.44200000000001</v>
      </c>
      <c r="R107" s="4">
        <v>808.22</v>
      </c>
      <c r="S107" s="4">
        <v>761.84</v>
      </c>
      <c r="T107" s="4">
        <v>205.428</v>
      </c>
      <c r="U107" s="4">
        <v>613.04</v>
      </c>
      <c r="V107" s="4">
        <v>455.97</v>
      </c>
      <c r="W107" s="4">
        <v>201.4</v>
      </c>
      <c r="X107" s="4">
        <v>205.428</v>
      </c>
    </row>
    <row r="108" spans="1:24" ht="15" x14ac:dyDescent="0.25">
      <c r="A108" t="s">
        <v>24</v>
      </c>
      <c r="B108" s="2" t="s">
        <v>25</v>
      </c>
      <c r="C108" s="2" t="s">
        <v>25</v>
      </c>
      <c r="D108" s="2"/>
      <c r="F108" s="36">
        <v>22563206</v>
      </c>
      <c r="G108" t="s">
        <v>91</v>
      </c>
      <c r="H108" s="1">
        <v>12054</v>
      </c>
      <c r="I108" s="24">
        <v>960</v>
      </c>
      <c r="J108" s="4">
        <v>1055</v>
      </c>
      <c r="K108" s="38">
        <f t="shared" si="5"/>
        <v>677.31000000000006</v>
      </c>
      <c r="L108" s="35">
        <f t="shared" si="3"/>
        <v>205.86</v>
      </c>
      <c r="M108" s="35">
        <f t="shared" si="4"/>
        <v>856.66</v>
      </c>
      <c r="N108" s="4">
        <v>300.8</v>
      </c>
      <c r="O108" s="4">
        <v>209.97720000000001</v>
      </c>
      <c r="P108" s="4">
        <v>543.07000000000005</v>
      </c>
      <c r="Q108" s="4">
        <v>212.03580000000002</v>
      </c>
      <c r="R108" s="4">
        <v>856.66</v>
      </c>
      <c r="S108" s="4">
        <v>804.68</v>
      </c>
      <c r="T108" s="4">
        <v>209.97720000000001</v>
      </c>
      <c r="U108" s="4">
        <v>645.30999999999995</v>
      </c>
      <c r="V108" s="4">
        <v>476.87</v>
      </c>
      <c r="W108" s="4">
        <v>205.86</v>
      </c>
      <c r="X108" s="4">
        <v>209.97720000000001</v>
      </c>
    </row>
    <row r="109" spans="1:24" ht="15" x14ac:dyDescent="0.25">
      <c r="A109" t="s">
        <v>24</v>
      </c>
      <c r="B109" s="2" t="s">
        <v>25</v>
      </c>
      <c r="C109" s="2" t="s">
        <v>25</v>
      </c>
      <c r="D109" s="2"/>
      <c r="F109" s="36">
        <v>22563207</v>
      </c>
      <c r="G109" t="s">
        <v>92</v>
      </c>
      <c r="H109" s="1">
        <v>12055</v>
      </c>
      <c r="I109" s="24">
        <v>960</v>
      </c>
      <c r="J109" s="4">
        <v>1110</v>
      </c>
      <c r="K109" s="38">
        <f t="shared" si="5"/>
        <v>712.62</v>
      </c>
      <c r="L109" s="35">
        <f t="shared" si="3"/>
        <v>280.98</v>
      </c>
      <c r="M109" s="35">
        <f t="shared" si="4"/>
        <v>1114.29</v>
      </c>
      <c r="N109" s="4">
        <v>389.73</v>
      </c>
      <c r="O109" s="4">
        <v>286.59960000000001</v>
      </c>
      <c r="P109" s="4">
        <v>701.2</v>
      </c>
      <c r="Q109" s="4">
        <v>289.40940000000001</v>
      </c>
      <c r="R109" s="4">
        <v>1114.29</v>
      </c>
      <c r="S109" s="4">
        <v>1050.3499999999999</v>
      </c>
      <c r="T109" s="4">
        <v>286.59960000000001</v>
      </c>
      <c r="U109" s="4">
        <v>849.66</v>
      </c>
      <c r="V109" s="4">
        <v>618.84</v>
      </c>
      <c r="W109" s="4">
        <v>280.98</v>
      </c>
      <c r="X109" s="4">
        <v>286.59960000000001</v>
      </c>
    </row>
    <row r="110" spans="1:24" ht="15" x14ac:dyDescent="0.25">
      <c r="A110" t="s">
        <v>24</v>
      </c>
      <c r="B110" s="2" t="s">
        <v>25</v>
      </c>
      <c r="C110" s="2" t="s">
        <v>25</v>
      </c>
      <c r="D110" s="2"/>
      <c r="F110" s="36">
        <v>22563208</v>
      </c>
      <c r="G110" t="s">
        <v>93</v>
      </c>
      <c r="H110" s="1">
        <v>12056</v>
      </c>
      <c r="I110" s="24">
        <v>960</v>
      </c>
      <c r="J110" s="4">
        <v>1166</v>
      </c>
      <c r="K110" s="38">
        <f t="shared" si="5"/>
        <v>748.572</v>
      </c>
      <c r="L110" s="35">
        <f t="shared" si="3"/>
        <v>356.88</v>
      </c>
      <c r="M110" s="35">
        <f t="shared" si="4"/>
        <v>1279.6400000000001</v>
      </c>
      <c r="N110" s="4">
        <v>457.55</v>
      </c>
      <c r="O110" s="4">
        <v>364.01760000000002</v>
      </c>
      <c r="P110" s="4">
        <v>836.96</v>
      </c>
      <c r="Q110" s="4">
        <v>367.58640000000003</v>
      </c>
      <c r="R110" s="4">
        <v>1279.6400000000001</v>
      </c>
      <c r="S110" s="4">
        <v>1206.21</v>
      </c>
      <c r="T110" s="4">
        <v>364.01760000000002</v>
      </c>
      <c r="U110" s="4">
        <v>983.82</v>
      </c>
      <c r="V110" s="4">
        <v>722.4</v>
      </c>
      <c r="W110" s="4">
        <v>356.88</v>
      </c>
      <c r="X110" s="4">
        <v>364.01760000000002</v>
      </c>
    </row>
    <row r="111" spans="1:24" ht="15" x14ac:dyDescent="0.25">
      <c r="A111" t="s">
        <v>24</v>
      </c>
      <c r="B111" s="2" t="s">
        <v>25</v>
      </c>
      <c r="C111" s="2" t="s">
        <v>25</v>
      </c>
      <c r="D111" s="2"/>
      <c r="F111" s="36">
        <v>22563209</v>
      </c>
      <c r="G111" t="s">
        <v>94</v>
      </c>
      <c r="H111" s="1">
        <v>12057</v>
      </c>
      <c r="I111" s="24">
        <v>960</v>
      </c>
      <c r="J111" s="4">
        <v>1225</v>
      </c>
      <c r="K111" s="38">
        <f t="shared" si="5"/>
        <v>786.45</v>
      </c>
      <c r="L111" s="35">
        <f t="shared" si="3"/>
        <v>389.59</v>
      </c>
      <c r="M111" s="35">
        <f t="shared" si="4"/>
        <v>1349.21</v>
      </c>
      <c r="N111" s="4">
        <v>485.67</v>
      </c>
      <c r="O111" s="4">
        <v>397.3818</v>
      </c>
      <c r="P111" s="4">
        <v>888.86</v>
      </c>
      <c r="Q111" s="4">
        <v>401.27769999999998</v>
      </c>
      <c r="R111" s="4">
        <v>1349.21</v>
      </c>
      <c r="S111" s="4">
        <v>1271.78</v>
      </c>
      <c r="T111" s="4">
        <v>397.3818</v>
      </c>
      <c r="U111" s="4">
        <v>1026.27</v>
      </c>
      <c r="V111" s="4">
        <v>744.09</v>
      </c>
      <c r="W111" s="4">
        <v>389.59</v>
      </c>
      <c r="X111" s="4">
        <v>397.3818</v>
      </c>
    </row>
    <row r="112" spans="1:24" ht="15" x14ac:dyDescent="0.25">
      <c r="A112" t="s">
        <v>24</v>
      </c>
      <c r="B112" s="2" t="s">
        <v>25</v>
      </c>
      <c r="C112" s="2" t="s">
        <v>25</v>
      </c>
      <c r="D112" s="2"/>
      <c r="F112" s="36">
        <v>22563210</v>
      </c>
      <c r="G112" t="s">
        <v>95</v>
      </c>
      <c r="H112" s="1">
        <v>13100</v>
      </c>
      <c r="I112" s="24">
        <v>960</v>
      </c>
      <c r="J112" s="4">
        <v>980</v>
      </c>
      <c r="K112" s="38">
        <f t="shared" si="5"/>
        <v>629.16</v>
      </c>
      <c r="L112" s="35">
        <f t="shared" si="3"/>
        <v>187.1</v>
      </c>
      <c r="M112" s="35">
        <f t="shared" si="4"/>
        <v>756.95</v>
      </c>
      <c r="N112" s="4">
        <v>274.11</v>
      </c>
      <c r="O112" s="4">
        <v>190.84199999999998</v>
      </c>
      <c r="P112" s="4">
        <v>506.68</v>
      </c>
      <c r="Q112" s="4">
        <v>192.71299999999999</v>
      </c>
      <c r="R112" s="4">
        <v>756.95</v>
      </c>
      <c r="S112" s="4">
        <v>713.52</v>
      </c>
      <c r="T112" s="4">
        <v>190.84199999999998</v>
      </c>
      <c r="U112" s="4">
        <v>420.94909439999998</v>
      </c>
      <c r="V112" s="4">
        <v>441.74</v>
      </c>
      <c r="W112" s="4">
        <v>187.1</v>
      </c>
      <c r="X112" s="4">
        <v>190.84199999999998</v>
      </c>
    </row>
    <row r="113" spans="1:24" ht="15" x14ac:dyDescent="0.25">
      <c r="A113" t="s">
        <v>24</v>
      </c>
      <c r="B113" s="2" t="s">
        <v>25</v>
      </c>
      <c r="C113" s="2" t="s">
        <v>25</v>
      </c>
      <c r="D113" s="2"/>
      <c r="F113" s="36">
        <v>22563211</v>
      </c>
      <c r="G113" t="s">
        <v>96</v>
      </c>
      <c r="H113" s="1">
        <v>13101</v>
      </c>
      <c r="I113" s="24">
        <v>960</v>
      </c>
      <c r="J113" s="4">
        <v>1215</v>
      </c>
      <c r="K113" s="38">
        <f t="shared" si="5"/>
        <v>780.03</v>
      </c>
      <c r="L113" s="35">
        <f t="shared" si="3"/>
        <v>230.14</v>
      </c>
      <c r="M113" s="35">
        <f t="shared" si="4"/>
        <v>883.33</v>
      </c>
      <c r="N113" s="4">
        <v>321.97000000000003</v>
      </c>
      <c r="O113" s="4">
        <v>234.74279999999999</v>
      </c>
      <c r="P113" s="4">
        <v>595.16</v>
      </c>
      <c r="Q113" s="4">
        <v>237.04419999999999</v>
      </c>
      <c r="R113" s="4">
        <v>883.33</v>
      </c>
      <c r="S113" s="4">
        <v>832.64</v>
      </c>
      <c r="T113" s="4">
        <v>234.74279999999999</v>
      </c>
      <c r="U113" s="4">
        <v>494.13880319999998</v>
      </c>
      <c r="V113" s="4">
        <v>522.75</v>
      </c>
      <c r="W113" s="4">
        <v>230.14</v>
      </c>
      <c r="X113" s="4">
        <v>234.74279999999999</v>
      </c>
    </row>
    <row r="114" spans="1:24" ht="15" x14ac:dyDescent="0.25">
      <c r="A114" t="s">
        <v>24</v>
      </c>
      <c r="B114" s="2" t="s">
        <v>25</v>
      </c>
      <c r="C114" s="2" t="s">
        <v>25</v>
      </c>
      <c r="D114" s="2"/>
      <c r="F114" s="36">
        <v>22563212</v>
      </c>
      <c r="G114" t="s">
        <v>97</v>
      </c>
      <c r="H114" s="1">
        <v>13102</v>
      </c>
      <c r="I114" s="24">
        <v>960</v>
      </c>
      <c r="J114" s="4">
        <v>240</v>
      </c>
      <c r="K114" s="38">
        <f t="shared" si="5"/>
        <v>154.08000000000001</v>
      </c>
      <c r="L114" s="35">
        <f t="shared" si="3"/>
        <v>66.569999999999993</v>
      </c>
      <c r="M114" s="35">
        <f t="shared" si="4"/>
        <v>256.95999999999998</v>
      </c>
      <c r="N114" s="4">
        <v>96.17</v>
      </c>
      <c r="O114" s="4">
        <v>67.901399999999995</v>
      </c>
      <c r="P114" s="4">
        <v>183.25</v>
      </c>
      <c r="Q114" s="4">
        <v>68.567099999999996</v>
      </c>
      <c r="R114" s="4">
        <v>256.95999999999998</v>
      </c>
      <c r="S114" s="4">
        <v>242.22</v>
      </c>
      <c r="T114" s="4">
        <v>67.901399999999995</v>
      </c>
      <c r="U114" s="4">
        <v>196.42</v>
      </c>
      <c r="V114" s="4">
        <v>160.80000000000001</v>
      </c>
      <c r="W114" s="4">
        <v>66.569999999999993</v>
      </c>
      <c r="X114" s="4">
        <v>67.901399999999995</v>
      </c>
    </row>
    <row r="115" spans="1:24" ht="15" x14ac:dyDescent="0.25">
      <c r="A115" t="s">
        <v>24</v>
      </c>
      <c r="B115" s="2" t="s">
        <v>25</v>
      </c>
      <c r="C115" s="2" t="s">
        <v>25</v>
      </c>
      <c r="D115" s="2"/>
      <c r="F115" s="36">
        <v>22563213</v>
      </c>
      <c r="G115" t="s">
        <v>98</v>
      </c>
      <c r="H115" s="1">
        <v>13120</v>
      </c>
      <c r="I115" s="24">
        <v>960</v>
      </c>
      <c r="J115" s="4">
        <v>449</v>
      </c>
      <c r="K115" s="38">
        <f t="shared" si="5"/>
        <v>288.25799999999998</v>
      </c>
      <c r="L115" s="35">
        <f t="shared" si="3"/>
        <v>215.86</v>
      </c>
      <c r="M115" s="35">
        <f t="shared" si="4"/>
        <v>788.98</v>
      </c>
      <c r="N115" s="4">
        <v>285.8</v>
      </c>
      <c r="O115" s="4">
        <v>220.17720000000003</v>
      </c>
      <c r="P115" s="4">
        <v>527.20000000000005</v>
      </c>
      <c r="Q115" s="4">
        <v>222.33580000000001</v>
      </c>
      <c r="R115" s="4">
        <v>788.98</v>
      </c>
      <c r="S115" s="4">
        <v>743.71</v>
      </c>
      <c r="T115" s="4">
        <v>220.17720000000003</v>
      </c>
      <c r="U115" s="4">
        <v>598.33000000000004</v>
      </c>
      <c r="V115" s="4">
        <v>462.38</v>
      </c>
      <c r="W115" s="4">
        <v>215.86</v>
      </c>
      <c r="X115" s="4">
        <v>220.17720000000003</v>
      </c>
    </row>
    <row r="116" spans="1:24" ht="15" x14ac:dyDescent="0.25">
      <c r="A116" t="s">
        <v>24</v>
      </c>
      <c r="B116" s="2" t="s">
        <v>25</v>
      </c>
      <c r="C116" s="2" t="s">
        <v>25</v>
      </c>
      <c r="D116" s="2"/>
      <c r="F116" s="36">
        <v>22563214</v>
      </c>
      <c r="G116" t="s">
        <v>99</v>
      </c>
      <c r="H116" s="1">
        <v>13121</v>
      </c>
      <c r="I116" s="24">
        <v>960</v>
      </c>
      <c r="J116" s="4">
        <v>495</v>
      </c>
      <c r="K116" s="38">
        <f t="shared" si="5"/>
        <v>317.79000000000002</v>
      </c>
      <c r="L116" s="35">
        <f t="shared" si="3"/>
        <v>240.88</v>
      </c>
      <c r="M116" s="35">
        <f t="shared" si="4"/>
        <v>943.7</v>
      </c>
      <c r="N116" s="4">
        <v>345.26</v>
      </c>
      <c r="O116" s="4">
        <v>245.69759999999999</v>
      </c>
      <c r="P116" s="4">
        <v>642.74</v>
      </c>
      <c r="Q116" s="4">
        <v>248.10640000000001</v>
      </c>
      <c r="R116" s="4">
        <v>943.7</v>
      </c>
      <c r="S116" s="4">
        <v>889.55</v>
      </c>
      <c r="T116" s="4">
        <v>245.69759999999999</v>
      </c>
      <c r="U116" s="4">
        <v>716.64</v>
      </c>
      <c r="V116" s="4">
        <v>564.79</v>
      </c>
      <c r="W116" s="4">
        <v>240.88</v>
      </c>
      <c r="X116" s="4">
        <v>245.69759999999999</v>
      </c>
    </row>
    <row r="117" spans="1:24" ht="15" x14ac:dyDescent="0.25">
      <c r="A117" t="s">
        <v>24</v>
      </c>
      <c r="B117" s="2" t="s">
        <v>25</v>
      </c>
      <c r="C117" s="2" t="s">
        <v>25</v>
      </c>
      <c r="D117" s="2"/>
      <c r="F117" s="36">
        <v>22563215</v>
      </c>
      <c r="G117" t="s">
        <v>100</v>
      </c>
      <c r="H117" s="1">
        <v>13122</v>
      </c>
      <c r="I117" s="24">
        <v>960</v>
      </c>
      <c r="J117" s="4">
        <v>159</v>
      </c>
      <c r="K117" s="38">
        <f t="shared" si="5"/>
        <v>102.078</v>
      </c>
      <c r="L117" s="35">
        <f t="shared" si="3"/>
        <v>76.7</v>
      </c>
      <c r="M117" s="35">
        <f t="shared" si="4"/>
        <v>278.77</v>
      </c>
      <c r="N117" s="4">
        <v>104.91</v>
      </c>
      <c r="O117" s="4">
        <v>78.234000000000009</v>
      </c>
      <c r="P117" s="4">
        <v>200.38</v>
      </c>
      <c r="Q117" s="4">
        <v>79.001000000000005</v>
      </c>
      <c r="R117" s="4">
        <v>278.77</v>
      </c>
      <c r="S117" s="4">
        <v>262.77</v>
      </c>
      <c r="T117" s="4">
        <v>78.234000000000009</v>
      </c>
      <c r="U117" s="4">
        <v>213.41</v>
      </c>
      <c r="V117" s="4">
        <v>176.54</v>
      </c>
      <c r="W117" s="4">
        <v>76.7</v>
      </c>
      <c r="X117" s="4">
        <v>78.234000000000009</v>
      </c>
    </row>
    <row r="118" spans="1:24" ht="15" x14ac:dyDescent="0.25">
      <c r="A118" s="25" t="s">
        <v>101</v>
      </c>
      <c r="E118" s="2" t="s">
        <v>25</v>
      </c>
      <c r="F118" s="36" t="s">
        <v>28</v>
      </c>
      <c r="G118" t="s">
        <v>102</v>
      </c>
      <c r="H118" s="1">
        <v>19120</v>
      </c>
      <c r="I118" s="26" t="s">
        <v>28</v>
      </c>
      <c r="J118" s="27" t="s">
        <v>28</v>
      </c>
      <c r="K118" s="38" t="s">
        <v>28</v>
      </c>
      <c r="L118" s="35">
        <f t="shared" si="3"/>
        <v>0</v>
      </c>
      <c r="M118" s="35">
        <f t="shared" si="4"/>
        <v>0</v>
      </c>
      <c r="N118" s="27" t="s">
        <v>28</v>
      </c>
      <c r="O118" s="27" t="s">
        <v>28</v>
      </c>
      <c r="P118" s="27" t="s">
        <v>28</v>
      </c>
      <c r="Q118" s="27" t="s">
        <v>28</v>
      </c>
      <c r="R118" s="27" t="s">
        <v>28</v>
      </c>
      <c r="S118" s="27" t="s">
        <v>28</v>
      </c>
      <c r="T118" s="27" t="s">
        <v>28</v>
      </c>
      <c r="U118" s="27" t="s">
        <v>28</v>
      </c>
      <c r="V118" s="27" t="s">
        <v>28</v>
      </c>
      <c r="W118" s="27" t="s">
        <v>28</v>
      </c>
      <c r="X118" s="27" t="s">
        <v>28</v>
      </c>
    </row>
    <row r="119" spans="1:24" ht="15" x14ac:dyDescent="0.25">
      <c r="A119" t="s">
        <v>24</v>
      </c>
      <c r="B119" s="2" t="s">
        <v>25</v>
      </c>
      <c r="C119" s="2" t="s">
        <v>25</v>
      </c>
      <c r="D119" s="2"/>
      <c r="F119" s="36">
        <v>23238927</v>
      </c>
      <c r="G119" t="s">
        <v>103</v>
      </c>
      <c r="H119" s="1">
        <v>20526</v>
      </c>
      <c r="I119" s="24">
        <v>960</v>
      </c>
      <c r="J119" s="4">
        <v>296</v>
      </c>
      <c r="K119" s="38">
        <f t="shared" si="5"/>
        <v>190.03200000000001</v>
      </c>
      <c r="L119" s="35">
        <f t="shared" si="3"/>
        <v>52.9</v>
      </c>
      <c r="M119" s="35">
        <f t="shared" si="4"/>
        <v>178.63</v>
      </c>
      <c r="N119" s="4">
        <v>99.16</v>
      </c>
      <c r="O119" s="4">
        <v>53.957999999999998</v>
      </c>
      <c r="P119" s="4">
        <v>117</v>
      </c>
      <c r="Q119" s="4">
        <v>54.487000000000002</v>
      </c>
      <c r="R119" s="4">
        <v>178.63</v>
      </c>
      <c r="S119" s="4">
        <v>168.38</v>
      </c>
      <c r="T119" s="4">
        <v>53.957999999999998</v>
      </c>
      <c r="U119" s="4">
        <v>141.52000000000001</v>
      </c>
      <c r="V119" s="4">
        <v>102.42</v>
      </c>
      <c r="W119" s="4">
        <v>52.9</v>
      </c>
      <c r="X119" s="4">
        <v>53.957999999999998</v>
      </c>
    </row>
    <row r="120" spans="1:24" ht="15" x14ac:dyDescent="0.25">
      <c r="A120" t="s">
        <v>24</v>
      </c>
      <c r="B120" s="2" t="s">
        <v>25</v>
      </c>
      <c r="C120" s="2" t="s">
        <v>25</v>
      </c>
      <c r="D120" s="2"/>
      <c r="F120" s="36">
        <v>22105306</v>
      </c>
      <c r="G120" t="s">
        <v>104</v>
      </c>
      <c r="H120" s="1">
        <v>20550</v>
      </c>
      <c r="I120" s="24">
        <v>960</v>
      </c>
      <c r="J120" s="4">
        <v>173</v>
      </c>
      <c r="K120" s="38">
        <f t="shared" si="5"/>
        <v>111.066</v>
      </c>
      <c r="L120" s="35">
        <f t="shared" si="3"/>
        <v>36.549999999999997</v>
      </c>
      <c r="M120" s="35">
        <f t="shared" si="4"/>
        <v>125.13</v>
      </c>
      <c r="N120" s="4">
        <v>69.06</v>
      </c>
      <c r="O120" s="4">
        <v>37.280999999999999</v>
      </c>
      <c r="P120" s="4">
        <v>80.69</v>
      </c>
      <c r="Q120" s="4">
        <v>37.646499999999996</v>
      </c>
      <c r="R120" s="4">
        <v>125.13</v>
      </c>
      <c r="S120" s="4">
        <v>117.95</v>
      </c>
      <c r="T120" s="4">
        <v>37.280999999999999</v>
      </c>
      <c r="U120" s="4">
        <v>99.07</v>
      </c>
      <c r="V120" s="4">
        <v>78.680000000000007</v>
      </c>
      <c r="W120" s="4">
        <v>36.549999999999997</v>
      </c>
      <c r="X120" s="4">
        <v>37.280999999999999</v>
      </c>
    </row>
    <row r="121" spans="1:24" ht="15" x14ac:dyDescent="0.25">
      <c r="A121" t="s">
        <v>24</v>
      </c>
      <c r="B121" s="2" t="s">
        <v>25</v>
      </c>
      <c r="C121" s="2" t="s">
        <v>25</v>
      </c>
      <c r="D121" s="2"/>
      <c r="F121" s="36">
        <v>1735529</v>
      </c>
      <c r="G121" t="s">
        <v>105</v>
      </c>
      <c r="H121" s="1">
        <v>20600</v>
      </c>
      <c r="I121" s="24">
        <v>960</v>
      </c>
      <c r="J121" s="4">
        <v>125</v>
      </c>
      <c r="K121" s="38">
        <f t="shared" si="5"/>
        <v>80.25</v>
      </c>
      <c r="L121" s="35">
        <f t="shared" si="3"/>
        <v>33.64</v>
      </c>
      <c r="M121" s="35">
        <f t="shared" si="4"/>
        <v>115.62</v>
      </c>
      <c r="N121" s="4">
        <v>63.65</v>
      </c>
      <c r="O121" s="4">
        <v>34.312800000000003</v>
      </c>
      <c r="P121" s="4">
        <v>73.28</v>
      </c>
      <c r="Q121" s="4">
        <v>34.6492</v>
      </c>
      <c r="R121" s="4">
        <v>115.62</v>
      </c>
      <c r="S121" s="4">
        <v>108.98</v>
      </c>
      <c r="T121" s="4">
        <v>34.312800000000003</v>
      </c>
      <c r="U121" s="4">
        <v>91.7</v>
      </c>
      <c r="V121" s="4">
        <v>63.87</v>
      </c>
      <c r="W121" s="4">
        <v>33.64</v>
      </c>
      <c r="X121" s="4">
        <v>34.312800000000003</v>
      </c>
    </row>
    <row r="122" spans="1:24" ht="15" x14ac:dyDescent="0.25">
      <c r="A122" t="s">
        <v>106</v>
      </c>
      <c r="C122" s="2" t="s">
        <v>25</v>
      </c>
      <c r="D122" s="2"/>
      <c r="F122" s="36">
        <v>1323705</v>
      </c>
      <c r="G122" t="s">
        <v>107</v>
      </c>
      <c r="H122" s="1">
        <v>20610</v>
      </c>
      <c r="I122" s="28">
        <v>960</v>
      </c>
      <c r="J122" s="29">
        <v>171</v>
      </c>
      <c r="K122" s="38">
        <f t="shared" si="5"/>
        <v>109.782</v>
      </c>
      <c r="L122" s="35">
        <f t="shared" si="3"/>
        <v>42.48</v>
      </c>
      <c r="M122" s="35">
        <f t="shared" si="4"/>
        <v>141.13</v>
      </c>
      <c r="N122" s="4">
        <v>78.09</v>
      </c>
      <c r="O122" s="4">
        <v>43.329599999999999</v>
      </c>
      <c r="P122" s="4">
        <v>91.38</v>
      </c>
      <c r="Q122" s="4">
        <v>43.754399999999997</v>
      </c>
      <c r="R122" s="4">
        <v>141.13</v>
      </c>
      <c r="S122" s="4">
        <v>133.03</v>
      </c>
      <c r="T122" s="4">
        <v>43.329599999999999</v>
      </c>
      <c r="U122" s="4">
        <v>110.95</v>
      </c>
      <c r="V122" s="4">
        <v>80.28</v>
      </c>
      <c r="W122" s="4">
        <v>42.48</v>
      </c>
      <c r="X122" s="4">
        <v>43.329599999999999</v>
      </c>
    </row>
    <row r="123" spans="1:24" ht="15" x14ac:dyDescent="0.25">
      <c r="A123" t="s">
        <v>108</v>
      </c>
      <c r="B123" s="2" t="s">
        <v>25</v>
      </c>
      <c r="C123" s="2" t="s">
        <v>25</v>
      </c>
      <c r="F123" s="36" t="s">
        <v>109</v>
      </c>
      <c r="G123" t="s">
        <v>110</v>
      </c>
      <c r="H123" s="1">
        <v>20610</v>
      </c>
      <c r="I123" s="24">
        <v>360</v>
      </c>
      <c r="J123" s="4">
        <v>1114.77</v>
      </c>
      <c r="K123" s="38">
        <f t="shared" si="5"/>
        <v>715.68233999999995</v>
      </c>
      <c r="L123" s="35">
        <f t="shared" si="3"/>
        <v>477.56746800000002</v>
      </c>
      <c r="M123" s="35">
        <f t="shared" si="4"/>
        <v>921.91478999999993</v>
      </c>
      <c r="N123" s="4">
        <f>J123*0.721</f>
        <v>803.74916999999994</v>
      </c>
      <c r="O123" s="4">
        <v>482.24950199999995</v>
      </c>
      <c r="P123" s="4">
        <f>J123*0.6919</f>
        <v>771.30936299999996</v>
      </c>
      <c r="Q123" s="4">
        <v>482.24950199999995</v>
      </c>
      <c r="R123" s="4">
        <f>J123*0.746</f>
        <v>831.61842000000001</v>
      </c>
      <c r="S123" s="4">
        <f>J123*0.7807</f>
        <v>870.30093899999997</v>
      </c>
      <c r="T123" s="4">
        <v>477.56746800000002</v>
      </c>
      <c r="U123" s="4">
        <f>J123*0.7816</f>
        <v>871.30423199999996</v>
      </c>
      <c r="V123" s="4">
        <f>J123*0.827</f>
        <v>921.91478999999993</v>
      </c>
      <c r="W123" s="4">
        <f>J123*0.4284</f>
        <v>477.56746800000002</v>
      </c>
      <c r="X123" s="4">
        <v>477.56746800000002</v>
      </c>
    </row>
    <row r="124" spans="1:24" ht="15" x14ac:dyDescent="0.25">
      <c r="A124" t="s">
        <v>108</v>
      </c>
      <c r="B124" s="2" t="s">
        <v>25</v>
      </c>
      <c r="C124" s="2" t="s">
        <v>25</v>
      </c>
      <c r="F124" s="36" t="s">
        <v>109</v>
      </c>
      <c r="G124" t="s">
        <v>111</v>
      </c>
      <c r="H124" s="1">
        <v>23472</v>
      </c>
      <c r="I124" s="24">
        <v>360</v>
      </c>
      <c r="J124" s="4">
        <v>49786.98</v>
      </c>
      <c r="K124" s="38">
        <f t="shared" si="5"/>
        <v>31963.241160000001</v>
      </c>
      <c r="L124" s="35">
        <f t="shared" si="3"/>
        <v>21328.742232000001</v>
      </c>
      <c r="M124" s="35">
        <f t="shared" si="4"/>
        <v>41173.832459999998</v>
      </c>
      <c r="N124" s="4">
        <f t="shared" ref="N124:N127" si="6">J124*0.721</f>
        <v>35896.412580000004</v>
      </c>
      <c r="O124" s="4">
        <v>21537.847548000002</v>
      </c>
      <c r="P124" s="4">
        <f t="shared" ref="P124:P127" si="7">J124*0.6919</f>
        <v>34447.611462000001</v>
      </c>
      <c r="Q124" s="4">
        <v>21537.847548000002</v>
      </c>
      <c r="R124" s="4">
        <f t="shared" ref="R124:R127" si="8">J124*0.746</f>
        <v>37141.087080000005</v>
      </c>
      <c r="S124" s="4">
        <f t="shared" ref="S124:S127" si="9">J124*0.7807</f>
        <v>38868.695286000002</v>
      </c>
      <c r="T124" s="4">
        <v>21328.742232000001</v>
      </c>
      <c r="U124" s="4">
        <f t="shared" ref="U124:U127" si="10">J124*0.7816</f>
        <v>38913.503568</v>
      </c>
      <c r="V124" s="4">
        <f t="shared" ref="V124:V127" si="11">J124*0.827</f>
        <v>41173.832459999998</v>
      </c>
      <c r="W124" s="4">
        <f t="shared" ref="W124:W127" si="12">J124*0.4284</f>
        <v>21328.742232000001</v>
      </c>
      <c r="X124" s="4">
        <v>21328.742232000001</v>
      </c>
    </row>
    <row r="125" spans="1:24" ht="15" x14ac:dyDescent="0.25">
      <c r="A125" t="s">
        <v>108</v>
      </c>
      <c r="B125" s="2" t="s">
        <v>25</v>
      </c>
      <c r="C125" s="2" t="s">
        <v>25</v>
      </c>
      <c r="F125" s="36" t="s">
        <v>109</v>
      </c>
      <c r="G125" t="s">
        <v>112</v>
      </c>
      <c r="H125" s="1">
        <v>27093</v>
      </c>
      <c r="I125" s="24">
        <v>360</v>
      </c>
      <c r="J125" s="4">
        <v>3669.46</v>
      </c>
      <c r="K125" s="38">
        <f t="shared" si="5"/>
        <v>2355.7933200000002</v>
      </c>
      <c r="L125" s="35">
        <f t="shared" si="3"/>
        <v>1571.996664</v>
      </c>
      <c r="M125" s="35">
        <f t="shared" si="4"/>
        <v>3034.6434199999999</v>
      </c>
      <c r="N125" s="4">
        <f t="shared" si="6"/>
        <v>2645.68066</v>
      </c>
      <c r="O125" s="4">
        <v>1587.408396</v>
      </c>
      <c r="P125" s="4">
        <f t="shared" si="7"/>
        <v>2538.8993740000001</v>
      </c>
      <c r="Q125" s="4">
        <v>1587.408396</v>
      </c>
      <c r="R125" s="4">
        <f t="shared" si="8"/>
        <v>2737.41716</v>
      </c>
      <c r="S125" s="4">
        <f t="shared" si="9"/>
        <v>2864.7474219999999</v>
      </c>
      <c r="T125" s="4">
        <v>1571.996664</v>
      </c>
      <c r="U125" s="4">
        <f t="shared" si="10"/>
        <v>2868.0499359999999</v>
      </c>
      <c r="V125" s="4">
        <f t="shared" si="11"/>
        <v>3034.6434199999999</v>
      </c>
      <c r="W125" s="4">
        <f t="shared" si="12"/>
        <v>1571.996664</v>
      </c>
      <c r="X125" s="4">
        <v>1571.996664</v>
      </c>
    </row>
    <row r="126" spans="1:24" ht="15" x14ac:dyDescent="0.25">
      <c r="A126" t="s">
        <v>108</v>
      </c>
      <c r="B126" s="2" t="s">
        <v>25</v>
      </c>
      <c r="C126" s="2" t="s">
        <v>25</v>
      </c>
      <c r="F126" s="36" t="s">
        <v>109</v>
      </c>
      <c r="G126" t="s">
        <v>113</v>
      </c>
      <c r="H126" s="1">
        <v>27130</v>
      </c>
      <c r="I126" s="24">
        <v>360</v>
      </c>
      <c r="J126" s="4">
        <v>26123.25</v>
      </c>
      <c r="K126" s="38">
        <f t="shared" si="5"/>
        <v>16771.126500000002</v>
      </c>
      <c r="L126" s="35">
        <f t="shared" si="3"/>
        <v>11191.2003</v>
      </c>
      <c r="M126" s="35">
        <f t="shared" si="4"/>
        <v>46750</v>
      </c>
      <c r="N126" s="4">
        <v>46750</v>
      </c>
      <c r="O126" s="4">
        <v>11300.917949999999</v>
      </c>
      <c r="P126" s="4">
        <f t="shared" si="7"/>
        <v>18074.676674999999</v>
      </c>
      <c r="Q126" s="4">
        <v>11300.917949999999</v>
      </c>
      <c r="R126" s="4">
        <f t="shared" si="8"/>
        <v>19487.944500000001</v>
      </c>
      <c r="S126" s="4">
        <f t="shared" si="9"/>
        <v>20394.421274999997</v>
      </c>
      <c r="T126" s="4">
        <v>11191.2003</v>
      </c>
      <c r="U126" s="4">
        <f t="shared" si="10"/>
        <v>20417.932199999999</v>
      </c>
      <c r="V126" s="4">
        <f t="shared" si="11"/>
        <v>21603.927749999999</v>
      </c>
      <c r="W126" s="4">
        <f t="shared" si="12"/>
        <v>11191.2003</v>
      </c>
      <c r="X126" s="4">
        <v>11191.2003</v>
      </c>
    </row>
    <row r="127" spans="1:24" ht="15" x14ac:dyDescent="0.25">
      <c r="A127" t="s">
        <v>108</v>
      </c>
      <c r="B127" s="2" t="s">
        <v>25</v>
      </c>
      <c r="C127" s="2" t="s">
        <v>25</v>
      </c>
      <c r="F127" s="36" t="s">
        <v>109</v>
      </c>
      <c r="G127" t="s">
        <v>114</v>
      </c>
      <c r="H127" s="1">
        <v>27339</v>
      </c>
      <c r="I127" s="24">
        <v>360</v>
      </c>
      <c r="J127" s="4">
        <v>14173.12</v>
      </c>
      <c r="K127" s="38">
        <f t="shared" si="5"/>
        <v>9099.1430400000008</v>
      </c>
      <c r="L127" s="35">
        <f t="shared" si="3"/>
        <v>6071.7646080000004</v>
      </c>
      <c r="M127" s="35">
        <f t="shared" si="4"/>
        <v>11721.170239999999</v>
      </c>
      <c r="N127" s="4">
        <f t="shared" si="6"/>
        <v>10218.819520000001</v>
      </c>
      <c r="O127" s="4">
        <v>6131.2917120000002</v>
      </c>
      <c r="P127" s="4">
        <f t="shared" si="7"/>
        <v>9806.3817280000003</v>
      </c>
      <c r="Q127" s="4">
        <v>6131.2917120000002</v>
      </c>
      <c r="R127" s="4">
        <f t="shared" si="8"/>
        <v>10573.14752</v>
      </c>
      <c r="S127" s="4">
        <f t="shared" si="9"/>
        <v>11064.954784</v>
      </c>
      <c r="T127" s="4">
        <v>6071.7646080000004</v>
      </c>
      <c r="U127" s="4">
        <f t="shared" si="10"/>
        <v>11077.710591999999</v>
      </c>
      <c r="V127" s="4">
        <f t="shared" si="11"/>
        <v>11721.170239999999</v>
      </c>
      <c r="W127" s="4">
        <f t="shared" si="12"/>
        <v>6071.7646080000004</v>
      </c>
      <c r="X127" s="4">
        <v>6071.7646080000004</v>
      </c>
    </row>
    <row r="128" spans="1:24" ht="15" x14ac:dyDescent="0.25">
      <c r="A128" t="s">
        <v>115</v>
      </c>
      <c r="B128" s="2" t="s">
        <v>25</v>
      </c>
      <c r="C128" s="2" t="s">
        <v>25</v>
      </c>
      <c r="D128" s="2"/>
      <c r="F128" s="36">
        <v>22716410</v>
      </c>
      <c r="G128" t="s">
        <v>116</v>
      </c>
      <c r="H128" s="1">
        <v>27372</v>
      </c>
      <c r="I128" s="28">
        <v>960</v>
      </c>
      <c r="J128" s="29">
        <v>5682</v>
      </c>
      <c r="K128" s="38">
        <f t="shared" si="5"/>
        <v>3647.8440000000001</v>
      </c>
      <c r="L128" s="35">
        <f t="shared" si="3"/>
        <v>375.84</v>
      </c>
      <c r="M128" s="35">
        <f t="shared" si="4"/>
        <v>1312.78</v>
      </c>
      <c r="N128" s="4">
        <v>763.42</v>
      </c>
      <c r="O128" s="4">
        <v>383.35679999999996</v>
      </c>
      <c r="P128" s="4">
        <v>896.32</v>
      </c>
      <c r="Q128" s="4">
        <v>387.11519999999996</v>
      </c>
      <c r="R128" s="4">
        <v>1312.78</v>
      </c>
      <c r="S128" s="4">
        <v>1237.45</v>
      </c>
      <c r="T128" s="4">
        <v>383.35679999999996</v>
      </c>
      <c r="U128" s="4">
        <v>747.05471999999986</v>
      </c>
      <c r="V128" s="4">
        <v>803.24</v>
      </c>
      <c r="W128" s="4">
        <v>375.84</v>
      </c>
      <c r="X128" s="4">
        <v>383.35679999999996</v>
      </c>
    </row>
    <row r="129" spans="1:24" ht="15" x14ac:dyDescent="0.25">
      <c r="A129" t="s">
        <v>108</v>
      </c>
      <c r="B129" s="2" t="s">
        <v>25</v>
      </c>
      <c r="C129" s="2" t="s">
        <v>25</v>
      </c>
      <c r="F129" s="36" t="s">
        <v>109</v>
      </c>
      <c r="G129" t="s">
        <v>117</v>
      </c>
      <c r="H129" s="1">
        <v>27447</v>
      </c>
      <c r="I129" s="24">
        <v>360</v>
      </c>
      <c r="J129" s="4">
        <v>3696</v>
      </c>
      <c r="K129" s="38">
        <f t="shared" si="5"/>
        <v>2372.8319999999999</v>
      </c>
      <c r="L129" s="35">
        <f t="shared" si="3"/>
        <v>1583.3664000000001</v>
      </c>
      <c r="M129" s="35">
        <f t="shared" si="4"/>
        <v>46750</v>
      </c>
      <c r="N129" s="4">
        <v>46750</v>
      </c>
      <c r="O129" s="4">
        <v>1598.8896</v>
      </c>
      <c r="P129" s="4">
        <f t="shared" ref="P129:P132" si="13">J129*0.6919</f>
        <v>2557.2624000000001</v>
      </c>
      <c r="Q129" s="4">
        <v>1598.8896</v>
      </c>
      <c r="R129" s="4">
        <f t="shared" ref="R129:R132" si="14">J129*0.746</f>
        <v>2757.2159999999999</v>
      </c>
      <c r="S129" s="4">
        <f t="shared" ref="S129:S132" si="15">J129*0.7807</f>
        <v>2885.4671999999996</v>
      </c>
      <c r="T129" s="4">
        <v>1583.3664000000001</v>
      </c>
      <c r="U129" s="4">
        <f t="shared" ref="U129:U132" si="16">J129*0.7816</f>
        <v>2888.7936</v>
      </c>
      <c r="V129" s="4">
        <f t="shared" ref="V129:V132" si="17">J129*0.827</f>
        <v>3056.5919999999996</v>
      </c>
      <c r="W129" s="4">
        <f t="shared" ref="W129:W132" si="18">J129*0.4284</f>
        <v>1583.3664000000001</v>
      </c>
      <c r="X129" s="4">
        <v>1583.3664000000001</v>
      </c>
    </row>
    <row r="130" spans="1:24" ht="15" x14ac:dyDescent="0.25">
      <c r="A130" t="s">
        <v>108</v>
      </c>
      <c r="B130" s="2" t="s">
        <v>25</v>
      </c>
      <c r="C130" s="2" t="s">
        <v>25</v>
      </c>
      <c r="F130" s="36" t="s">
        <v>109</v>
      </c>
      <c r="G130" t="s">
        <v>118</v>
      </c>
      <c r="H130" s="1">
        <v>27570</v>
      </c>
      <c r="I130" s="24">
        <v>360</v>
      </c>
      <c r="J130" s="4">
        <v>5901.4</v>
      </c>
      <c r="K130" s="38">
        <f t="shared" si="5"/>
        <v>3788.6987999999997</v>
      </c>
      <c r="L130" s="35">
        <f t="shared" si="3"/>
        <v>2528.15976</v>
      </c>
      <c r="M130" s="35">
        <f t="shared" si="4"/>
        <v>4880.4577999999992</v>
      </c>
      <c r="N130" s="4">
        <f t="shared" ref="N130:N132" si="19">J130*0.721</f>
        <v>4254.9093999999996</v>
      </c>
      <c r="O130" s="4">
        <v>2552.9456399999999</v>
      </c>
      <c r="P130" s="4">
        <f t="shared" si="13"/>
        <v>4083.1786599999996</v>
      </c>
      <c r="Q130" s="4">
        <v>2552.9456399999999</v>
      </c>
      <c r="R130" s="4">
        <f t="shared" si="14"/>
        <v>4402.4443999999994</v>
      </c>
      <c r="S130" s="4">
        <f t="shared" si="15"/>
        <v>4607.2229799999996</v>
      </c>
      <c r="T130" s="4">
        <v>2528.15976</v>
      </c>
      <c r="U130" s="4">
        <f t="shared" si="16"/>
        <v>4612.534239999999</v>
      </c>
      <c r="V130" s="4">
        <f t="shared" si="17"/>
        <v>4880.4577999999992</v>
      </c>
      <c r="W130" s="4">
        <f t="shared" si="18"/>
        <v>2528.15976</v>
      </c>
      <c r="X130" s="4">
        <v>2528.15976</v>
      </c>
    </row>
    <row r="131" spans="1:24" ht="15" x14ac:dyDescent="0.25">
      <c r="A131" t="s">
        <v>108</v>
      </c>
      <c r="B131" s="2" t="s">
        <v>25</v>
      </c>
      <c r="C131" s="2" t="s">
        <v>25</v>
      </c>
      <c r="F131" s="36" t="s">
        <v>109</v>
      </c>
      <c r="G131" t="s">
        <v>119</v>
      </c>
      <c r="H131" s="1">
        <v>28820</v>
      </c>
      <c r="I131" s="24">
        <v>360</v>
      </c>
      <c r="J131" s="4">
        <v>1068</v>
      </c>
      <c r="K131" s="38">
        <f t="shared" si="5"/>
        <v>685.65600000000006</v>
      </c>
      <c r="L131" s="35">
        <f t="shared" si="3"/>
        <v>457.53120000000001</v>
      </c>
      <c r="M131" s="35">
        <f t="shared" si="4"/>
        <v>883.23599999999999</v>
      </c>
      <c r="N131" s="4">
        <f t="shared" si="19"/>
        <v>770.02800000000002</v>
      </c>
      <c r="O131" s="4">
        <v>462.01679999999999</v>
      </c>
      <c r="P131" s="4">
        <f t="shared" si="13"/>
        <v>738.94919999999991</v>
      </c>
      <c r="Q131" s="4">
        <v>462.01679999999999</v>
      </c>
      <c r="R131" s="4">
        <f t="shared" si="14"/>
        <v>796.72799999999995</v>
      </c>
      <c r="S131" s="4">
        <f t="shared" si="15"/>
        <v>833.7876</v>
      </c>
      <c r="T131" s="4">
        <v>457.53120000000001</v>
      </c>
      <c r="U131" s="4">
        <f t="shared" si="16"/>
        <v>834.74879999999996</v>
      </c>
      <c r="V131" s="4">
        <f t="shared" si="17"/>
        <v>883.23599999999999</v>
      </c>
      <c r="W131" s="4">
        <f t="shared" si="18"/>
        <v>457.53120000000001</v>
      </c>
      <c r="X131" s="4">
        <v>457.53120000000001</v>
      </c>
    </row>
    <row r="132" spans="1:24" ht="15" x14ac:dyDescent="0.25">
      <c r="A132" t="s">
        <v>108</v>
      </c>
      <c r="B132" s="2" t="s">
        <v>25</v>
      </c>
      <c r="C132" s="2" t="s">
        <v>25</v>
      </c>
      <c r="F132" s="36" t="s">
        <v>109</v>
      </c>
      <c r="G132" t="s">
        <v>120</v>
      </c>
      <c r="H132" s="1">
        <v>28825</v>
      </c>
      <c r="I132" s="24">
        <v>360</v>
      </c>
      <c r="J132" s="4">
        <v>1018</v>
      </c>
      <c r="K132" s="38">
        <f t="shared" si="5"/>
        <v>653.55600000000004</v>
      </c>
      <c r="L132" s="35">
        <f t="shared" ref="L132:L195" si="20">MIN(N132:X132)</f>
        <v>436.1112</v>
      </c>
      <c r="M132" s="35">
        <f t="shared" ref="M132:M195" si="21">MAX(N132:X132)</f>
        <v>841.88599999999997</v>
      </c>
      <c r="N132" s="4">
        <f t="shared" si="19"/>
        <v>733.97799999999995</v>
      </c>
      <c r="O132" s="4">
        <v>440.38679999999999</v>
      </c>
      <c r="P132" s="4">
        <f t="shared" si="13"/>
        <v>704.35419999999999</v>
      </c>
      <c r="Q132" s="4">
        <v>440.38679999999999</v>
      </c>
      <c r="R132" s="4">
        <f t="shared" si="14"/>
        <v>759.428</v>
      </c>
      <c r="S132" s="4">
        <f t="shared" si="15"/>
        <v>794.75259999999992</v>
      </c>
      <c r="T132" s="4">
        <v>436.1112</v>
      </c>
      <c r="U132" s="4">
        <f t="shared" si="16"/>
        <v>795.66879999999992</v>
      </c>
      <c r="V132" s="4">
        <f t="shared" si="17"/>
        <v>841.88599999999997</v>
      </c>
      <c r="W132" s="4">
        <f t="shared" si="18"/>
        <v>436.1112</v>
      </c>
      <c r="X132" s="4">
        <v>436.1112</v>
      </c>
    </row>
    <row r="133" spans="1:24" ht="15" x14ac:dyDescent="0.25">
      <c r="A133" t="s">
        <v>24</v>
      </c>
      <c r="B133" s="2" t="s">
        <v>25</v>
      </c>
      <c r="C133" s="2" t="s">
        <v>25</v>
      </c>
      <c r="D133" s="2" t="s">
        <v>25</v>
      </c>
      <c r="F133" s="36">
        <v>22717363</v>
      </c>
      <c r="G133" t="s">
        <v>121</v>
      </c>
      <c r="H133" s="1">
        <v>29826</v>
      </c>
      <c r="I133" s="24">
        <v>960</v>
      </c>
      <c r="J133" s="4">
        <v>1518</v>
      </c>
      <c r="K133" s="38">
        <f t="shared" ref="K133:K196" si="22">J133*0.642</f>
        <v>974.55600000000004</v>
      </c>
      <c r="L133" s="35">
        <f t="shared" si="20"/>
        <v>158.61000000000001</v>
      </c>
      <c r="M133" s="35">
        <f t="shared" si="21"/>
        <v>367.78</v>
      </c>
      <c r="N133" s="4">
        <v>219.23</v>
      </c>
      <c r="O133" s="4">
        <v>161.78220000000002</v>
      </c>
      <c r="P133" s="4">
        <v>270.14</v>
      </c>
      <c r="Q133" s="4">
        <v>163.3683</v>
      </c>
      <c r="R133" s="4">
        <v>367.78</v>
      </c>
      <c r="S133" s="4">
        <v>346.68</v>
      </c>
      <c r="T133" s="4">
        <v>161.78220000000002</v>
      </c>
      <c r="U133" s="4">
        <v>291.52</v>
      </c>
      <c r="V133" s="4">
        <v>238.39</v>
      </c>
      <c r="W133" s="4">
        <v>158.61000000000001</v>
      </c>
      <c r="X133" s="4">
        <v>161.78220000000002</v>
      </c>
    </row>
    <row r="134" spans="1:24" ht="15" x14ac:dyDescent="0.25">
      <c r="A134" t="s">
        <v>108</v>
      </c>
      <c r="B134" s="2" t="s">
        <v>25</v>
      </c>
      <c r="C134" s="2" t="s">
        <v>25</v>
      </c>
      <c r="D134" s="2" t="s">
        <v>25</v>
      </c>
      <c r="F134" s="36" t="s">
        <v>109</v>
      </c>
      <c r="G134" t="s">
        <v>122</v>
      </c>
      <c r="H134" s="1">
        <v>29826</v>
      </c>
      <c r="I134" s="24">
        <v>360</v>
      </c>
      <c r="J134" s="27">
        <v>12831.564899999999</v>
      </c>
      <c r="K134" s="38">
        <f t="shared" si="22"/>
        <v>8237.8646657999998</v>
      </c>
      <c r="L134" s="35">
        <f t="shared" si="20"/>
        <v>5497.0424031599996</v>
      </c>
      <c r="M134" s="35">
        <f t="shared" si="21"/>
        <v>10611.704172299998</v>
      </c>
      <c r="N134" s="4">
        <f t="shared" ref="N134" si="23">J134*0.721</f>
        <v>9251.5582928999993</v>
      </c>
      <c r="O134" s="4">
        <v>5550.9349757399996</v>
      </c>
      <c r="P134" s="4">
        <f t="shared" ref="P134:P136" si="24">J134*0.6919</f>
        <v>8878.1597543099997</v>
      </c>
      <c r="Q134" s="4">
        <v>5550.9349757399996</v>
      </c>
      <c r="R134" s="4">
        <f t="shared" ref="R134:R136" si="25">J134*0.746</f>
        <v>9572.3474153999996</v>
      </c>
      <c r="S134" s="4">
        <f t="shared" ref="S134:S136" si="26">J134*0.7807</f>
        <v>10017.60271743</v>
      </c>
      <c r="T134" s="4">
        <v>5497.0424031599996</v>
      </c>
      <c r="U134" s="4">
        <f t="shared" ref="U134:U136" si="27">J134*0.7816</f>
        <v>10029.151125839999</v>
      </c>
      <c r="V134" s="4">
        <f t="shared" ref="V134:V136" si="28">J134*0.827</f>
        <v>10611.704172299998</v>
      </c>
      <c r="W134" s="4">
        <f t="shared" ref="W134:W136" si="29">J134*0.4284</f>
        <v>5497.0424031599996</v>
      </c>
      <c r="X134" s="4">
        <v>5497.0424031599996</v>
      </c>
    </row>
    <row r="135" spans="1:24" ht="15" x14ac:dyDescent="0.25">
      <c r="A135" t="s">
        <v>108</v>
      </c>
      <c r="B135" s="2" t="s">
        <v>25</v>
      </c>
      <c r="C135" s="2" t="s">
        <v>25</v>
      </c>
      <c r="F135" s="36" t="s">
        <v>109</v>
      </c>
      <c r="G135" t="s">
        <v>123</v>
      </c>
      <c r="H135" s="1">
        <v>29828</v>
      </c>
      <c r="I135" s="24">
        <v>360</v>
      </c>
      <c r="J135" s="4">
        <v>21392.9</v>
      </c>
      <c r="K135" s="38">
        <f t="shared" si="22"/>
        <v>13734.241800000002</v>
      </c>
      <c r="L135" s="35">
        <f t="shared" si="20"/>
        <v>9164.7183600000008</v>
      </c>
      <c r="M135" s="35">
        <f t="shared" si="21"/>
        <v>17691.9283</v>
      </c>
      <c r="N135" s="4">
        <f>J135*0.721</f>
        <v>15424.2809</v>
      </c>
      <c r="O135" s="4">
        <v>9254.5685400000002</v>
      </c>
      <c r="P135" s="4">
        <f t="shared" si="24"/>
        <v>14801.747509999999</v>
      </c>
      <c r="Q135" s="4">
        <v>9254.5685400000002</v>
      </c>
      <c r="R135" s="4">
        <f t="shared" si="25"/>
        <v>15959.103400000002</v>
      </c>
      <c r="S135" s="4">
        <f t="shared" si="26"/>
        <v>16701.437030000001</v>
      </c>
      <c r="T135" s="4">
        <v>9164.7183600000008</v>
      </c>
      <c r="U135" s="4">
        <f t="shared" si="27"/>
        <v>16720.690640000001</v>
      </c>
      <c r="V135" s="4">
        <f t="shared" si="28"/>
        <v>17691.9283</v>
      </c>
      <c r="W135" s="4">
        <f t="shared" si="29"/>
        <v>9164.7183600000008</v>
      </c>
      <c r="X135" s="4">
        <v>9164.7183600000008</v>
      </c>
    </row>
    <row r="136" spans="1:24" ht="15" x14ac:dyDescent="0.25">
      <c r="A136" t="s">
        <v>108</v>
      </c>
      <c r="B136" s="2" t="s">
        <v>25</v>
      </c>
      <c r="C136" s="2" t="s">
        <v>25</v>
      </c>
      <c r="F136" s="36" t="s">
        <v>109</v>
      </c>
      <c r="G136" t="s">
        <v>124</v>
      </c>
      <c r="H136" s="1">
        <v>29876</v>
      </c>
      <c r="I136" s="24">
        <v>360</v>
      </c>
      <c r="J136" s="4">
        <v>11584.8</v>
      </c>
      <c r="K136" s="38">
        <f t="shared" si="22"/>
        <v>7437.4416000000001</v>
      </c>
      <c r="L136" s="35">
        <f t="shared" si="20"/>
        <v>4962.92832</v>
      </c>
      <c r="M136" s="35">
        <f t="shared" si="21"/>
        <v>46750</v>
      </c>
      <c r="N136" s="4">
        <v>46750</v>
      </c>
      <c r="O136" s="4">
        <v>5011.5844799999995</v>
      </c>
      <c r="P136" s="4">
        <f t="shared" si="24"/>
        <v>8015.5231199999989</v>
      </c>
      <c r="Q136" s="4">
        <v>5011.5844799999995</v>
      </c>
      <c r="R136" s="4">
        <f t="shared" si="25"/>
        <v>8642.2608</v>
      </c>
      <c r="S136" s="4">
        <f t="shared" si="26"/>
        <v>9044.2533599999988</v>
      </c>
      <c r="T136" s="4">
        <v>4962.92832</v>
      </c>
      <c r="U136" s="4">
        <f t="shared" si="27"/>
        <v>9054.6796799999993</v>
      </c>
      <c r="V136" s="4">
        <f t="shared" si="28"/>
        <v>9580.6295999999984</v>
      </c>
      <c r="W136" s="4">
        <f t="shared" si="29"/>
        <v>4962.92832</v>
      </c>
      <c r="X136" s="4">
        <v>4962.92832</v>
      </c>
    </row>
    <row r="137" spans="1:24" ht="15" x14ac:dyDescent="0.25">
      <c r="A137" t="s">
        <v>24</v>
      </c>
      <c r="B137" s="2" t="s">
        <v>25</v>
      </c>
      <c r="C137" s="2" t="s">
        <v>25</v>
      </c>
      <c r="D137" s="2" t="s">
        <v>25</v>
      </c>
      <c r="F137" s="36">
        <v>22850223</v>
      </c>
      <c r="G137" t="s">
        <v>125</v>
      </c>
      <c r="H137" s="1">
        <v>29881</v>
      </c>
      <c r="I137" s="24">
        <v>960</v>
      </c>
      <c r="J137" s="4">
        <v>1735</v>
      </c>
      <c r="K137" s="38">
        <f t="shared" si="22"/>
        <v>1113.8700000000001</v>
      </c>
      <c r="L137" s="35">
        <f t="shared" si="20"/>
        <v>513.76</v>
      </c>
      <c r="M137" s="35">
        <f t="shared" si="21"/>
        <v>1174.55</v>
      </c>
      <c r="N137" s="4">
        <v>683.6</v>
      </c>
      <c r="O137" s="4">
        <v>524.03520000000003</v>
      </c>
      <c r="P137" s="4">
        <v>824.2</v>
      </c>
      <c r="Q137" s="4">
        <v>529.17280000000005</v>
      </c>
      <c r="R137" s="4">
        <v>1174.55</v>
      </c>
      <c r="S137" s="4">
        <v>1107.1500000000001</v>
      </c>
      <c r="T137" s="4">
        <v>524.03520000000003</v>
      </c>
      <c r="U137" s="4">
        <v>941.94</v>
      </c>
      <c r="V137" s="4">
        <v>727.05</v>
      </c>
      <c r="W137" s="4">
        <v>513.76</v>
      </c>
      <c r="X137" s="4">
        <v>524.03520000000003</v>
      </c>
    </row>
    <row r="138" spans="1:24" ht="15" x14ac:dyDescent="0.25">
      <c r="A138" t="s">
        <v>108</v>
      </c>
      <c r="B138" s="2" t="s">
        <v>25</v>
      </c>
      <c r="C138" s="2" t="s">
        <v>25</v>
      </c>
      <c r="D138" s="2" t="s">
        <v>25</v>
      </c>
      <c r="F138" s="36" t="s">
        <v>109</v>
      </c>
      <c r="G138" t="s">
        <v>126</v>
      </c>
      <c r="H138" s="1">
        <v>29881</v>
      </c>
      <c r="I138" s="24">
        <v>360</v>
      </c>
      <c r="J138" s="27">
        <v>9593.4714999999997</v>
      </c>
      <c r="K138" s="38">
        <f t="shared" si="22"/>
        <v>6159.0087029999995</v>
      </c>
      <c r="L138" s="35">
        <f t="shared" si="20"/>
        <v>4109.8431905999996</v>
      </c>
      <c r="M138" s="35">
        <f t="shared" si="21"/>
        <v>7933.8009304999996</v>
      </c>
      <c r="N138" s="4">
        <f t="shared" ref="N138:N142" si="30">J138*0.721</f>
        <v>6916.8929514999991</v>
      </c>
      <c r="O138" s="4">
        <v>4150.1357708999994</v>
      </c>
      <c r="P138" s="4">
        <f t="shared" ref="P138:P142" si="31">J138*0.6919</f>
        <v>6637.7229308499991</v>
      </c>
      <c r="Q138" s="4">
        <v>4150.1357708999994</v>
      </c>
      <c r="R138" s="4">
        <f t="shared" ref="R138:R142" si="32">J138*0.746</f>
        <v>7156.7297389999994</v>
      </c>
      <c r="S138" s="4">
        <f t="shared" ref="S138:S142" si="33">J138*0.7807</f>
        <v>7489.6232000499995</v>
      </c>
      <c r="T138" s="4">
        <v>4109.8431905999996</v>
      </c>
      <c r="U138" s="4">
        <f t="shared" ref="U138:U142" si="34">J138*0.7816</f>
        <v>7498.2573243999996</v>
      </c>
      <c r="V138" s="4">
        <f t="shared" ref="V138:V142" si="35">J138*0.827</f>
        <v>7933.8009304999996</v>
      </c>
      <c r="W138" s="4">
        <f t="shared" ref="W138:W142" si="36">J138*0.4284</f>
        <v>4109.8431905999996</v>
      </c>
      <c r="X138" s="4">
        <v>4109.8431905999996</v>
      </c>
    </row>
    <row r="139" spans="1:24" ht="15" x14ac:dyDescent="0.25">
      <c r="A139" t="s">
        <v>127</v>
      </c>
      <c r="C139" s="2" t="s">
        <v>25</v>
      </c>
      <c r="D139" s="2"/>
      <c r="F139" s="36">
        <v>796162</v>
      </c>
      <c r="G139" t="s">
        <v>128</v>
      </c>
      <c r="H139" s="1">
        <v>36415</v>
      </c>
      <c r="I139" s="24">
        <v>300</v>
      </c>
      <c r="J139" s="4">
        <v>23</v>
      </c>
      <c r="K139" s="38">
        <f t="shared" si="22"/>
        <v>14.766</v>
      </c>
      <c r="L139" s="35">
        <f t="shared" si="20"/>
        <v>9.8531999999999993</v>
      </c>
      <c r="M139" s="35">
        <f t="shared" si="21"/>
        <v>19.021000000000001</v>
      </c>
      <c r="N139" s="4">
        <f t="shared" si="30"/>
        <v>16.582999999999998</v>
      </c>
      <c r="O139" s="4">
        <v>9.9497999999999998</v>
      </c>
      <c r="P139" s="4">
        <f t="shared" si="31"/>
        <v>15.913699999999999</v>
      </c>
      <c r="Q139" s="4">
        <v>9.9497999999999998</v>
      </c>
      <c r="R139" s="4">
        <f t="shared" si="32"/>
        <v>17.158000000000001</v>
      </c>
      <c r="S139" s="4">
        <f t="shared" si="33"/>
        <v>17.956099999999999</v>
      </c>
      <c r="T139" s="4">
        <v>9.8531999999999993</v>
      </c>
      <c r="U139" s="4">
        <f t="shared" si="34"/>
        <v>17.976800000000001</v>
      </c>
      <c r="V139" s="4">
        <f t="shared" si="35"/>
        <v>19.021000000000001</v>
      </c>
      <c r="W139" s="4">
        <f t="shared" si="36"/>
        <v>9.8531999999999993</v>
      </c>
      <c r="X139" s="4">
        <v>9.8531999999999993</v>
      </c>
    </row>
    <row r="140" spans="1:24" ht="15" x14ac:dyDescent="0.25">
      <c r="A140" t="s">
        <v>127</v>
      </c>
      <c r="C140" s="2" t="s">
        <v>25</v>
      </c>
      <c r="D140" s="2"/>
      <c r="F140" s="36">
        <v>796180</v>
      </c>
      <c r="G140" t="s">
        <v>128</v>
      </c>
      <c r="H140" s="1">
        <v>36415</v>
      </c>
      <c r="I140" s="24">
        <v>300</v>
      </c>
      <c r="J140" s="4">
        <v>23</v>
      </c>
      <c r="K140" s="38">
        <f t="shared" si="22"/>
        <v>14.766</v>
      </c>
      <c r="L140" s="35">
        <f t="shared" si="20"/>
        <v>9.8531999999999993</v>
      </c>
      <c r="M140" s="35">
        <f t="shared" si="21"/>
        <v>19.021000000000001</v>
      </c>
      <c r="N140" s="4">
        <f t="shared" si="30"/>
        <v>16.582999999999998</v>
      </c>
      <c r="O140" s="4">
        <v>9.9497999999999998</v>
      </c>
      <c r="P140" s="4">
        <f t="shared" si="31"/>
        <v>15.913699999999999</v>
      </c>
      <c r="Q140" s="4">
        <v>9.9497999999999998</v>
      </c>
      <c r="R140" s="4">
        <f t="shared" si="32"/>
        <v>17.158000000000001</v>
      </c>
      <c r="S140" s="4">
        <f t="shared" si="33"/>
        <v>17.956099999999999</v>
      </c>
      <c r="T140" s="4">
        <v>9.8531999999999993</v>
      </c>
      <c r="U140" s="4">
        <f t="shared" si="34"/>
        <v>17.976800000000001</v>
      </c>
      <c r="V140" s="4">
        <f t="shared" si="35"/>
        <v>19.021000000000001</v>
      </c>
      <c r="W140" s="4">
        <f t="shared" si="36"/>
        <v>9.8531999999999993</v>
      </c>
      <c r="X140" s="4">
        <v>9.8531999999999993</v>
      </c>
    </row>
    <row r="141" spans="1:24" ht="15" x14ac:dyDescent="0.25">
      <c r="A141" t="s">
        <v>127</v>
      </c>
      <c r="C141" s="2" t="s">
        <v>25</v>
      </c>
      <c r="D141" s="2"/>
      <c r="F141" s="36">
        <v>23594310</v>
      </c>
      <c r="G141" t="s">
        <v>129</v>
      </c>
      <c r="H141" s="1">
        <v>36415</v>
      </c>
      <c r="I141" s="24">
        <v>300</v>
      </c>
      <c r="J141" s="4">
        <v>23</v>
      </c>
      <c r="K141" s="38">
        <f t="shared" si="22"/>
        <v>14.766</v>
      </c>
      <c r="L141" s="35">
        <f t="shared" si="20"/>
        <v>9.8531999999999993</v>
      </c>
      <c r="M141" s="35">
        <f t="shared" si="21"/>
        <v>19.021000000000001</v>
      </c>
      <c r="N141" s="4">
        <f t="shared" si="30"/>
        <v>16.582999999999998</v>
      </c>
      <c r="O141" s="4">
        <v>9.9497999999999998</v>
      </c>
      <c r="P141" s="4">
        <f t="shared" si="31"/>
        <v>15.913699999999999</v>
      </c>
      <c r="Q141" s="4">
        <v>9.9497999999999998</v>
      </c>
      <c r="R141" s="4">
        <f t="shared" si="32"/>
        <v>17.158000000000001</v>
      </c>
      <c r="S141" s="4">
        <f t="shared" si="33"/>
        <v>17.956099999999999</v>
      </c>
      <c r="T141" s="4">
        <v>9.8531999999999993</v>
      </c>
      <c r="U141" s="4">
        <f t="shared" si="34"/>
        <v>17.976800000000001</v>
      </c>
      <c r="V141" s="4">
        <f t="shared" si="35"/>
        <v>19.021000000000001</v>
      </c>
      <c r="W141" s="4">
        <f t="shared" si="36"/>
        <v>9.8531999999999993</v>
      </c>
      <c r="X141" s="4">
        <v>9.8531999999999993</v>
      </c>
    </row>
    <row r="142" spans="1:24" ht="15" x14ac:dyDescent="0.25">
      <c r="A142" t="s">
        <v>130</v>
      </c>
      <c r="C142" s="2" t="s">
        <v>25</v>
      </c>
      <c r="D142" s="2"/>
      <c r="F142" s="36">
        <v>23531766</v>
      </c>
      <c r="G142" t="s">
        <v>131</v>
      </c>
      <c r="H142" s="1">
        <v>36600</v>
      </c>
      <c r="I142" s="24">
        <v>410</v>
      </c>
      <c r="J142" s="4">
        <v>179</v>
      </c>
      <c r="K142" s="38">
        <f t="shared" si="22"/>
        <v>114.91800000000001</v>
      </c>
      <c r="L142" s="35">
        <f t="shared" si="20"/>
        <v>76.683599999999998</v>
      </c>
      <c r="M142" s="35">
        <f t="shared" si="21"/>
        <v>148.03299999999999</v>
      </c>
      <c r="N142" s="4">
        <f t="shared" si="30"/>
        <v>129.059</v>
      </c>
      <c r="O142" s="4">
        <v>77.435400000000001</v>
      </c>
      <c r="P142" s="4">
        <f t="shared" si="31"/>
        <v>123.8501</v>
      </c>
      <c r="Q142" s="4">
        <v>77.435400000000001</v>
      </c>
      <c r="R142" s="4">
        <f t="shared" si="32"/>
        <v>133.53399999999999</v>
      </c>
      <c r="S142" s="4">
        <f t="shared" si="33"/>
        <v>139.74529999999999</v>
      </c>
      <c r="T142" s="4">
        <v>76.683599999999998</v>
      </c>
      <c r="U142" s="4">
        <f t="shared" si="34"/>
        <v>139.90639999999999</v>
      </c>
      <c r="V142" s="4">
        <f t="shared" si="35"/>
        <v>148.03299999999999</v>
      </c>
      <c r="W142" s="4">
        <f t="shared" si="36"/>
        <v>76.683599999999998</v>
      </c>
      <c r="X142" s="4">
        <v>76.683599999999998</v>
      </c>
    </row>
    <row r="143" spans="1:24" ht="15" x14ac:dyDescent="0.25">
      <c r="A143" s="25" t="s">
        <v>101</v>
      </c>
      <c r="E143" s="2" t="s">
        <v>25</v>
      </c>
      <c r="F143" s="36" t="s">
        <v>28</v>
      </c>
      <c r="G143" t="s">
        <v>132</v>
      </c>
      <c r="H143" s="1">
        <v>42820</v>
      </c>
      <c r="I143" s="26" t="s">
        <v>28</v>
      </c>
      <c r="J143" s="27" t="s">
        <v>28</v>
      </c>
      <c r="K143" s="38" t="s">
        <v>28</v>
      </c>
      <c r="L143" s="35">
        <f t="shared" si="20"/>
        <v>0</v>
      </c>
      <c r="M143" s="35">
        <f t="shared" si="21"/>
        <v>0</v>
      </c>
      <c r="N143" s="27" t="s">
        <v>28</v>
      </c>
      <c r="O143" s="27" t="s">
        <v>28</v>
      </c>
      <c r="P143" s="27" t="s">
        <v>28</v>
      </c>
      <c r="Q143" s="27" t="s">
        <v>28</v>
      </c>
      <c r="R143" s="27" t="s">
        <v>28</v>
      </c>
      <c r="S143" s="27" t="s">
        <v>28</v>
      </c>
      <c r="T143" s="27" t="s">
        <v>28</v>
      </c>
      <c r="U143" s="27" t="s">
        <v>28</v>
      </c>
      <c r="V143" s="27" t="s">
        <v>28</v>
      </c>
      <c r="W143" s="27" t="s">
        <v>28</v>
      </c>
      <c r="X143" s="27" t="s">
        <v>28</v>
      </c>
    </row>
    <row r="144" spans="1:24" ht="15" x14ac:dyDescent="0.25">
      <c r="A144" t="s">
        <v>24</v>
      </c>
      <c r="B144" s="2" t="s">
        <v>25</v>
      </c>
      <c r="C144" s="2" t="s">
        <v>25</v>
      </c>
      <c r="D144" s="2" t="s">
        <v>25</v>
      </c>
      <c r="F144" s="36">
        <v>6558978</v>
      </c>
      <c r="G144" t="s">
        <v>133</v>
      </c>
      <c r="H144" s="1">
        <v>43235</v>
      </c>
      <c r="I144" s="24">
        <v>983</v>
      </c>
      <c r="J144" s="4">
        <v>618</v>
      </c>
      <c r="K144" s="38">
        <f t="shared" si="22"/>
        <v>396.75600000000003</v>
      </c>
      <c r="L144" s="35">
        <f t="shared" si="20"/>
        <v>114.1</v>
      </c>
      <c r="M144" s="35">
        <f t="shared" si="21"/>
        <v>637.26</v>
      </c>
      <c r="N144" s="4">
        <v>339.41</v>
      </c>
      <c r="O144" s="4">
        <v>116.38199999999999</v>
      </c>
      <c r="P144" s="4">
        <v>385.92</v>
      </c>
      <c r="Q144" s="4">
        <v>117.523</v>
      </c>
      <c r="R144" s="4">
        <v>263.36</v>
      </c>
      <c r="S144" s="4">
        <v>637.26</v>
      </c>
      <c r="T144" s="4">
        <v>116.38199999999999</v>
      </c>
      <c r="U144" s="4">
        <v>483.42</v>
      </c>
      <c r="V144" s="4">
        <v>411.63</v>
      </c>
      <c r="W144" s="4">
        <v>114.1</v>
      </c>
      <c r="X144" s="4">
        <v>116.38199999999999</v>
      </c>
    </row>
    <row r="145" spans="1:24" ht="15" x14ac:dyDescent="0.25">
      <c r="A145" t="s">
        <v>108</v>
      </c>
      <c r="B145" s="2" t="s">
        <v>25</v>
      </c>
      <c r="C145" s="2" t="s">
        <v>25</v>
      </c>
      <c r="D145" s="2" t="s">
        <v>25</v>
      </c>
      <c r="F145" s="36" t="s">
        <v>109</v>
      </c>
      <c r="G145" t="s">
        <v>133</v>
      </c>
      <c r="H145" s="1">
        <v>43235</v>
      </c>
      <c r="I145" s="24">
        <v>360</v>
      </c>
      <c r="J145" s="27">
        <v>4895.59</v>
      </c>
      <c r="K145" s="38">
        <f t="shared" si="22"/>
        <v>3142.9687800000002</v>
      </c>
      <c r="L145" s="35">
        <f t="shared" si="20"/>
        <v>2097.2707559999999</v>
      </c>
      <c r="M145" s="35">
        <f t="shared" si="21"/>
        <v>4048.6529299999997</v>
      </c>
      <c r="N145" s="4">
        <f>J145*0.721</f>
        <v>3529.72039</v>
      </c>
      <c r="O145" s="4">
        <v>2117.832234</v>
      </c>
      <c r="P145" s="4">
        <f>J145*0.6919</f>
        <v>3387.2587209999997</v>
      </c>
      <c r="Q145" s="4">
        <v>2117.832234</v>
      </c>
      <c r="R145" s="4">
        <f>J145*0.746</f>
        <v>3652.1101400000002</v>
      </c>
      <c r="S145" s="4">
        <f>J145*0.7807</f>
        <v>3821.9871129999997</v>
      </c>
      <c r="T145" s="4">
        <v>2097.2707559999999</v>
      </c>
      <c r="U145" s="4">
        <f>J145*0.7816</f>
        <v>3826.3931440000001</v>
      </c>
      <c r="V145" s="4">
        <f>J145*0.827</f>
        <v>4048.6529299999997</v>
      </c>
      <c r="W145" s="4">
        <f>J145*0.4284</f>
        <v>2097.2707559999999</v>
      </c>
      <c r="X145" s="4">
        <v>2097.2707559999999</v>
      </c>
    </row>
    <row r="146" spans="1:24" ht="15" x14ac:dyDescent="0.25">
      <c r="A146" t="s">
        <v>24</v>
      </c>
      <c r="B146" s="2" t="s">
        <v>25</v>
      </c>
      <c r="C146" s="2" t="s">
        <v>25</v>
      </c>
      <c r="D146" s="2" t="s">
        <v>25</v>
      </c>
      <c r="F146" s="36">
        <v>6558979</v>
      </c>
      <c r="G146" t="s">
        <v>134</v>
      </c>
      <c r="H146" s="1">
        <v>43239</v>
      </c>
      <c r="I146" s="24">
        <v>960</v>
      </c>
      <c r="J146" s="4">
        <v>958</v>
      </c>
      <c r="K146" s="38">
        <f t="shared" si="22"/>
        <v>615.03600000000006</v>
      </c>
      <c r="L146" s="35">
        <f t="shared" si="20"/>
        <v>128.9</v>
      </c>
      <c r="M146" s="35">
        <f t="shared" si="21"/>
        <v>816.49</v>
      </c>
      <c r="N146" s="4">
        <v>453.13</v>
      </c>
      <c r="O146" s="4">
        <v>131.47800000000001</v>
      </c>
      <c r="P146" s="4">
        <v>515.63</v>
      </c>
      <c r="Q146" s="4">
        <v>132.767</v>
      </c>
      <c r="R146" s="4">
        <v>296.67</v>
      </c>
      <c r="S146" s="4">
        <v>816.49</v>
      </c>
      <c r="T146" s="4">
        <v>131.47800000000001</v>
      </c>
      <c r="U146" s="4">
        <v>354.52</v>
      </c>
      <c r="V146" s="4">
        <v>524.59</v>
      </c>
      <c r="W146" s="4">
        <v>128.9</v>
      </c>
      <c r="X146" s="4">
        <v>131.47800000000001</v>
      </c>
    </row>
    <row r="147" spans="1:24" ht="15" x14ac:dyDescent="0.25">
      <c r="A147" t="s">
        <v>108</v>
      </c>
      <c r="B147" s="2" t="s">
        <v>25</v>
      </c>
      <c r="C147" s="2" t="s">
        <v>25</v>
      </c>
      <c r="D147" s="2" t="s">
        <v>25</v>
      </c>
      <c r="F147" s="36" t="s">
        <v>109</v>
      </c>
      <c r="G147" t="s">
        <v>134</v>
      </c>
      <c r="H147" s="1">
        <v>43239</v>
      </c>
      <c r="I147" s="24">
        <v>360</v>
      </c>
      <c r="J147" s="27">
        <v>5764.0036</v>
      </c>
      <c r="K147" s="38">
        <f t="shared" si="22"/>
        <v>3700.4903112000002</v>
      </c>
      <c r="L147" s="35">
        <f t="shared" si="20"/>
        <v>2469.29914224</v>
      </c>
      <c r="M147" s="35">
        <f t="shared" si="21"/>
        <v>4766.8309771999993</v>
      </c>
      <c r="N147" s="4">
        <f>J147*0.721</f>
        <v>4155.8465956</v>
      </c>
      <c r="O147" s="4">
        <v>2493.5079573600001</v>
      </c>
      <c r="P147" s="4">
        <f>J147*0.6919</f>
        <v>3988.1140908399998</v>
      </c>
      <c r="Q147" s="4">
        <v>2493.5079573600001</v>
      </c>
      <c r="R147" s="4">
        <f>J147*0.746</f>
        <v>4299.9466855999999</v>
      </c>
      <c r="S147" s="4">
        <f>J147*0.7807</f>
        <v>4499.9576105199994</v>
      </c>
      <c r="T147" s="4">
        <v>2469.29914224</v>
      </c>
      <c r="U147" s="4">
        <f>J147*0.7816</f>
        <v>4505.1452137599999</v>
      </c>
      <c r="V147" s="4">
        <f>J147*0.827</f>
        <v>4766.8309771999993</v>
      </c>
      <c r="W147" s="4">
        <f>J147*0.4284</f>
        <v>2469.29914224</v>
      </c>
      <c r="X147" s="4">
        <v>2469.29914224</v>
      </c>
    </row>
    <row r="148" spans="1:24" ht="15" x14ac:dyDescent="0.25">
      <c r="A148" t="s">
        <v>24</v>
      </c>
      <c r="B148" s="2" t="s">
        <v>25</v>
      </c>
      <c r="C148" s="2" t="s">
        <v>25</v>
      </c>
      <c r="D148" s="2" t="s">
        <v>25</v>
      </c>
      <c r="F148" s="36">
        <v>6558974</v>
      </c>
      <c r="G148" t="s">
        <v>135</v>
      </c>
      <c r="H148" s="1">
        <v>45378</v>
      </c>
      <c r="I148" s="24">
        <v>983</v>
      </c>
      <c r="J148" s="4">
        <v>1097</v>
      </c>
      <c r="K148" s="38">
        <f t="shared" si="22"/>
        <v>704.274</v>
      </c>
      <c r="L148" s="35">
        <f t="shared" si="20"/>
        <v>171.4</v>
      </c>
      <c r="M148" s="35">
        <f t="shared" si="21"/>
        <v>720.84</v>
      </c>
      <c r="N148" s="4">
        <v>399.08</v>
      </c>
      <c r="O148" s="4">
        <v>174.828</v>
      </c>
      <c r="P148" s="4">
        <v>477.6</v>
      </c>
      <c r="Q148" s="4">
        <v>176.542</v>
      </c>
      <c r="R148" s="4">
        <v>395.54</v>
      </c>
      <c r="S148" s="4">
        <v>720.84</v>
      </c>
      <c r="T148" s="4">
        <v>174.828</v>
      </c>
      <c r="U148" s="4">
        <v>354.52</v>
      </c>
      <c r="V148" s="4">
        <v>502.75</v>
      </c>
      <c r="W148" s="4">
        <v>171.4</v>
      </c>
      <c r="X148" s="4">
        <v>174.828</v>
      </c>
    </row>
    <row r="149" spans="1:24" ht="15" x14ac:dyDescent="0.25">
      <c r="A149" t="s">
        <v>24</v>
      </c>
      <c r="B149" s="2" t="s">
        <v>25</v>
      </c>
      <c r="C149" s="2" t="s">
        <v>25</v>
      </c>
      <c r="D149" s="2" t="s">
        <v>25</v>
      </c>
      <c r="F149" s="36">
        <v>23097463</v>
      </c>
      <c r="G149" t="s">
        <v>136</v>
      </c>
      <c r="H149" s="1">
        <v>45378</v>
      </c>
      <c r="I149" s="24">
        <v>960</v>
      </c>
      <c r="J149" s="4">
        <v>1097</v>
      </c>
      <c r="K149" s="38">
        <f t="shared" si="22"/>
        <v>704.274</v>
      </c>
      <c r="L149" s="35">
        <f t="shared" si="20"/>
        <v>171.4</v>
      </c>
      <c r="M149" s="35">
        <f t="shared" si="21"/>
        <v>720.84</v>
      </c>
      <c r="N149" s="4">
        <v>399.08</v>
      </c>
      <c r="O149" s="4">
        <v>174.828</v>
      </c>
      <c r="P149" s="4">
        <v>477.6</v>
      </c>
      <c r="Q149" s="4">
        <v>176.542</v>
      </c>
      <c r="R149" s="4">
        <v>395.54</v>
      </c>
      <c r="S149" s="4">
        <v>720.84</v>
      </c>
      <c r="T149" s="4">
        <v>174.828</v>
      </c>
      <c r="U149" s="4">
        <v>354.52</v>
      </c>
      <c r="V149" s="4">
        <v>502.75</v>
      </c>
      <c r="W149" s="4">
        <v>171.4</v>
      </c>
      <c r="X149" s="4">
        <v>174.828</v>
      </c>
    </row>
    <row r="150" spans="1:24" ht="15" x14ac:dyDescent="0.25">
      <c r="A150" t="s">
        <v>108</v>
      </c>
      <c r="B150" s="2" t="s">
        <v>25</v>
      </c>
      <c r="C150" s="2" t="s">
        <v>25</v>
      </c>
      <c r="D150" s="2" t="s">
        <v>25</v>
      </c>
      <c r="F150" s="36" t="s">
        <v>109</v>
      </c>
      <c r="G150" t="s">
        <v>137</v>
      </c>
      <c r="H150" s="1">
        <v>45378</v>
      </c>
      <c r="I150" s="24">
        <v>360</v>
      </c>
      <c r="J150" s="27">
        <v>4473.5990000000002</v>
      </c>
      <c r="K150" s="38">
        <f t="shared" si="22"/>
        <v>2872.0505580000004</v>
      </c>
      <c r="L150" s="35">
        <f t="shared" si="20"/>
        <v>1916.4898116000002</v>
      </c>
      <c r="M150" s="35">
        <f t="shared" si="21"/>
        <v>4000</v>
      </c>
      <c r="N150" s="4">
        <v>4000</v>
      </c>
      <c r="O150" s="4">
        <v>1935.2789273999999</v>
      </c>
      <c r="P150" s="4">
        <f>J150*0.6919</f>
        <v>3095.2831480999998</v>
      </c>
      <c r="Q150" s="4">
        <v>1935.2789273999999</v>
      </c>
      <c r="R150" s="4">
        <f>J150*0.746</f>
        <v>3337.304854</v>
      </c>
      <c r="S150" s="4">
        <f>J150*0.7807</f>
        <v>3492.5387393000001</v>
      </c>
      <c r="T150" s="4">
        <v>1916.4898116000002</v>
      </c>
      <c r="U150" s="4">
        <f>J150*0.7816</f>
        <v>3496.5649783999997</v>
      </c>
      <c r="V150" s="4">
        <f>J150*0.827</f>
        <v>3699.666373</v>
      </c>
      <c r="W150" s="4">
        <f>J150*0.4284</f>
        <v>1916.4898116000002</v>
      </c>
      <c r="X150" s="4">
        <v>1916.4898116000002</v>
      </c>
    </row>
    <row r="151" spans="1:24" ht="15" x14ac:dyDescent="0.25">
      <c r="A151" t="s">
        <v>24</v>
      </c>
      <c r="B151" s="2" t="s">
        <v>25</v>
      </c>
      <c r="C151" s="2" t="s">
        <v>25</v>
      </c>
      <c r="D151" s="2" t="s">
        <v>25</v>
      </c>
      <c r="F151" s="36">
        <v>6558975</v>
      </c>
      <c r="G151" t="s">
        <v>138</v>
      </c>
      <c r="H151" s="1">
        <v>45380</v>
      </c>
      <c r="I151" s="24">
        <v>983</v>
      </c>
      <c r="J151" s="4">
        <v>1192</v>
      </c>
      <c r="K151" s="38">
        <f t="shared" si="22"/>
        <v>765.26400000000001</v>
      </c>
      <c r="L151" s="35">
        <f t="shared" si="20"/>
        <v>191.18</v>
      </c>
      <c r="M151" s="35">
        <f t="shared" si="21"/>
        <v>931.43</v>
      </c>
      <c r="N151" s="4">
        <v>515.66999999999996</v>
      </c>
      <c r="O151" s="4">
        <v>195.00360000000001</v>
      </c>
      <c r="P151" s="4">
        <v>610.59</v>
      </c>
      <c r="Q151" s="4">
        <v>196.91540000000001</v>
      </c>
      <c r="R151" s="4">
        <v>429.87</v>
      </c>
      <c r="S151" s="4">
        <v>931.43</v>
      </c>
      <c r="T151" s="4">
        <v>195.00360000000001</v>
      </c>
      <c r="U151" s="4">
        <v>385.58</v>
      </c>
      <c r="V151" s="4">
        <v>620.73</v>
      </c>
      <c r="W151" s="4">
        <v>191.18</v>
      </c>
      <c r="X151" s="4">
        <v>195.00360000000001</v>
      </c>
    </row>
    <row r="152" spans="1:24" ht="15" x14ac:dyDescent="0.25">
      <c r="A152" t="s">
        <v>108</v>
      </c>
      <c r="B152" s="2" t="s">
        <v>25</v>
      </c>
      <c r="C152" s="2" t="s">
        <v>25</v>
      </c>
      <c r="D152" s="2" t="s">
        <v>25</v>
      </c>
      <c r="F152" s="36" t="s">
        <v>109</v>
      </c>
      <c r="G152" t="s">
        <v>138</v>
      </c>
      <c r="H152" s="1">
        <v>45380</v>
      </c>
      <c r="I152" s="24">
        <v>360</v>
      </c>
      <c r="J152" s="27">
        <v>6405.6523999999999</v>
      </c>
      <c r="K152" s="38">
        <f t="shared" si="22"/>
        <v>4112.4288408000002</v>
      </c>
      <c r="L152" s="35">
        <f t="shared" si="20"/>
        <v>2744.1814881599998</v>
      </c>
      <c r="M152" s="35">
        <f t="shared" si="21"/>
        <v>5297.4745347999997</v>
      </c>
      <c r="N152" s="4">
        <v>4000</v>
      </c>
      <c r="O152" s="4">
        <v>2771.0852282399997</v>
      </c>
      <c r="P152" s="4">
        <f>J152*0.6919</f>
        <v>4432.0708955599994</v>
      </c>
      <c r="Q152" s="4">
        <v>2771.0852282399997</v>
      </c>
      <c r="R152" s="4">
        <f>J152*0.746</f>
        <v>4778.6166904000002</v>
      </c>
      <c r="S152" s="4">
        <f>J152*0.7807</f>
        <v>5000.8928286799992</v>
      </c>
      <c r="T152" s="4">
        <v>2744.1814881599998</v>
      </c>
      <c r="U152" s="4">
        <f>J152*0.7816</f>
        <v>5006.65791584</v>
      </c>
      <c r="V152" s="4">
        <f>J152*0.827</f>
        <v>5297.4745347999997</v>
      </c>
      <c r="W152" s="4">
        <f>J152*0.4284</f>
        <v>2744.1814881599998</v>
      </c>
      <c r="X152" s="4">
        <v>2744.1814881599998</v>
      </c>
    </row>
    <row r="153" spans="1:24" ht="15" x14ac:dyDescent="0.25">
      <c r="A153" t="s">
        <v>24</v>
      </c>
      <c r="B153" s="2" t="s">
        <v>25</v>
      </c>
      <c r="C153" s="2" t="s">
        <v>25</v>
      </c>
      <c r="D153" s="2" t="s">
        <v>25</v>
      </c>
      <c r="F153" s="36">
        <v>22049692</v>
      </c>
      <c r="G153" t="s">
        <v>139</v>
      </c>
      <c r="H153" s="1">
        <v>45385</v>
      </c>
      <c r="I153" s="24">
        <v>960</v>
      </c>
      <c r="J153" s="4">
        <v>1332</v>
      </c>
      <c r="K153" s="38">
        <f t="shared" si="22"/>
        <v>855.14400000000001</v>
      </c>
      <c r="L153" s="35">
        <f t="shared" si="20"/>
        <v>183.38</v>
      </c>
      <c r="M153" s="35">
        <f t="shared" si="21"/>
        <v>965.95</v>
      </c>
      <c r="N153" s="4">
        <v>537.21</v>
      </c>
      <c r="O153" s="4">
        <v>187.04759999999999</v>
      </c>
      <c r="P153" s="4">
        <v>643.39</v>
      </c>
      <c r="Q153" s="4">
        <v>188.88140000000001</v>
      </c>
      <c r="R153" s="4">
        <v>546.03</v>
      </c>
      <c r="S153" s="4">
        <v>965.95</v>
      </c>
      <c r="T153" s="4">
        <v>187.04759999999999</v>
      </c>
      <c r="U153" s="4">
        <v>485.84</v>
      </c>
      <c r="V153" s="4">
        <v>652.86</v>
      </c>
      <c r="W153" s="4">
        <v>183.38</v>
      </c>
      <c r="X153" s="4">
        <v>187.04759999999999</v>
      </c>
    </row>
    <row r="154" spans="1:24" ht="15" x14ac:dyDescent="0.25">
      <c r="A154" t="s">
        <v>108</v>
      </c>
      <c r="B154" s="2" t="s">
        <v>25</v>
      </c>
      <c r="C154" s="2" t="s">
        <v>25</v>
      </c>
      <c r="D154" s="2" t="s">
        <v>25</v>
      </c>
      <c r="F154" s="36" t="s">
        <v>109</v>
      </c>
      <c r="G154" t="s">
        <v>140</v>
      </c>
      <c r="H154" s="1">
        <v>45385</v>
      </c>
      <c r="I154" s="24">
        <v>360</v>
      </c>
      <c r="J154" s="27">
        <v>8402.8018000000011</v>
      </c>
      <c r="K154" s="38">
        <f t="shared" si="22"/>
        <v>5394.5987556000009</v>
      </c>
      <c r="L154" s="35">
        <f t="shared" si="20"/>
        <v>3599.7602911200006</v>
      </c>
      <c r="M154" s="35">
        <f t="shared" si="21"/>
        <v>6949.1170886000009</v>
      </c>
      <c r="N154" s="4">
        <v>4000</v>
      </c>
      <c r="O154" s="4">
        <v>3635.0520586800003</v>
      </c>
      <c r="P154" s="4">
        <f>J154*0.6919</f>
        <v>5813.8985654200005</v>
      </c>
      <c r="Q154" s="4">
        <v>3635.0520586800003</v>
      </c>
      <c r="R154" s="4">
        <f>J154*0.746</f>
        <v>6268.4901428000012</v>
      </c>
      <c r="S154" s="4">
        <f>J154*0.7807</f>
        <v>6560.0673652600008</v>
      </c>
      <c r="T154" s="4">
        <v>3599.7602911200006</v>
      </c>
      <c r="U154" s="4">
        <f>J154*0.7816</f>
        <v>6567.6298868800004</v>
      </c>
      <c r="V154" s="4">
        <f>J154*0.827</f>
        <v>6949.1170886000009</v>
      </c>
      <c r="W154" s="4">
        <f>J154*0.4284</f>
        <v>3599.7602911200006</v>
      </c>
      <c r="X154" s="4">
        <v>3599.7602911200006</v>
      </c>
    </row>
    <row r="155" spans="1:24" ht="15" x14ac:dyDescent="0.25">
      <c r="A155" s="25" t="s">
        <v>101</v>
      </c>
      <c r="E155" s="2" t="s">
        <v>25</v>
      </c>
      <c r="F155" s="36" t="s">
        <v>28</v>
      </c>
      <c r="G155" t="s">
        <v>141</v>
      </c>
      <c r="H155" s="1">
        <v>45391</v>
      </c>
      <c r="I155" s="26" t="s">
        <v>28</v>
      </c>
      <c r="J155" s="27" t="s">
        <v>28</v>
      </c>
      <c r="K155" s="38" t="s">
        <v>28</v>
      </c>
      <c r="L155" s="35">
        <f t="shared" si="20"/>
        <v>0</v>
      </c>
      <c r="M155" s="35">
        <f t="shared" si="21"/>
        <v>0</v>
      </c>
      <c r="N155" s="27" t="s">
        <v>28</v>
      </c>
      <c r="O155" s="27" t="s">
        <v>28</v>
      </c>
      <c r="P155" s="27" t="s">
        <v>28</v>
      </c>
      <c r="Q155" s="27" t="s">
        <v>28</v>
      </c>
      <c r="R155" s="27" t="s">
        <v>28</v>
      </c>
      <c r="S155" s="27" t="s">
        <v>28</v>
      </c>
      <c r="T155" s="27" t="s">
        <v>28</v>
      </c>
      <c r="U155" s="27" t="s">
        <v>28</v>
      </c>
      <c r="V155" s="27" t="s">
        <v>28</v>
      </c>
      <c r="W155" s="27" t="s">
        <v>28</v>
      </c>
      <c r="X155" s="27" t="s">
        <v>28</v>
      </c>
    </row>
    <row r="156" spans="1:24" ht="15" x14ac:dyDescent="0.25">
      <c r="A156" t="s">
        <v>24</v>
      </c>
      <c r="B156" s="2" t="s">
        <v>25</v>
      </c>
      <c r="C156" s="2" t="s">
        <v>25</v>
      </c>
      <c r="D156" s="2" t="s">
        <v>25</v>
      </c>
      <c r="F156" s="36">
        <v>22493708</v>
      </c>
      <c r="G156" t="s">
        <v>142</v>
      </c>
      <c r="H156" s="1">
        <v>47562</v>
      </c>
      <c r="I156" s="24">
        <v>983</v>
      </c>
      <c r="J156" s="4">
        <v>1805</v>
      </c>
      <c r="K156" s="38">
        <f t="shared" si="22"/>
        <v>1158.81</v>
      </c>
      <c r="L156" s="35">
        <f t="shared" si="20"/>
        <v>612.61</v>
      </c>
      <c r="M156" s="35">
        <f t="shared" si="21"/>
        <v>1417.3</v>
      </c>
      <c r="N156" s="4">
        <v>788.28</v>
      </c>
      <c r="O156" s="4">
        <v>624.86220000000003</v>
      </c>
      <c r="P156" s="4">
        <v>1003.19</v>
      </c>
      <c r="Q156" s="4">
        <v>630.98829999999998</v>
      </c>
      <c r="R156" s="4">
        <v>1417.3</v>
      </c>
      <c r="S156" s="4">
        <v>1335.97</v>
      </c>
      <c r="T156" s="4">
        <v>624.86220000000003</v>
      </c>
      <c r="U156" s="4">
        <v>1297.74</v>
      </c>
      <c r="V156" s="4">
        <v>885.78</v>
      </c>
      <c r="W156" s="4">
        <v>612.61</v>
      </c>
      <c r="X156" s="4">
        <v>624.86220000000003</v>
      </c>
    </row>
    <row r="157" spans="1:24" ht="15" x14ac:dyDescent="0.25">
      <c r="A157" t="s">
        <v>108</v>
      </c>
      <c r="B157" s="2" t="s">
        <v>25</v>
      </c>
      <c r="C157" s="2" t="s">
        <v>25</v>
      </c>
      <c r="D157" s="2" t="s">
        <v>25</v>
      </c>
      <c r="F157" s="36" t="s">
        <v>109</v>
      </c>
      <c r="G157" t="s">
        <v>142</v>
      </c>
      <c r="H157" s="1">
        <v>47562</v>
      </c>
      <c r="I157" s="24">
        <v>360</v>
      </c>
      <c r="J157" s="27">
        <v>22723.025699999998</v>
      </c>
      <c r="K157" s="38">
        <f t="shared" si="22"/>
        <v>14588.1824994</v>
      </c>
      <c r="L157" s="35">
        <f t="shared" si="20"/>
        <v>9734.5442098799995</v>
      </c>
      <c r="M157" s="35">
        <f t="shared" si="21"/>
        <v>18791.942253899997</v>
      </c>
      <c r="N157" s="4">
        <f>J157*0.721</f>
        <v>16383.301529699998</v>
      </c>
      <c r="O157" s="4">
        <v>9829.9809178199994</v>
      </c>
      <c r="P157" s="4">
        <f>J157*0.6919</f>
        <v>15722.061481829998</v>
      </c>
      <c r="Q157" s="4">
        <v>9829.9809178199994</v>
      </c>
      <c r="R157" s="4">
        <f>J157*0.746</f>
        <v>16951.377172199998</v>
      </c>
      <c r="S157" s="4">
        <f>J157*0.7807</f>
        <v>17739.866163989998</v>
      </c>
      <c r="T157" s="4">
        <v>9734.5442098799995</v>
      </c>
      <c r="U157" s="4">
        <f>J157*0.7816</f>
        <v>17760.31688712</v>
      </c>
      <c r="V157" s="4">
        <f>J157*0.827</f>
        <v>18791.942253899997</v>
      </c>
      <c r="W157" s="4">
        <f>J157*0.4284</f>
        <v>9734.5442098799995</v>
      </c>
      <c r="X157" s="4">
        <v>9734.5442098799995</v>
      </c>
    </row>
    <row r="158" spans="1:24" ht="15" x14ac:dyDescent="0.25">
      <c r="A158" t="s">
        <v>24</v>
      </c>
      <c r="B158" s="2" t="s">
        <v>25</v>
      </c>
      <c r="C158" s="2" t="s">
        <v>25</v>
      </c>
      <c r="D158" s="2" t="s">
        <v>25</v>
      </c>
      <c r="F158" s="36">
        <v>22273664</v>
      </c>
      <c r="G158" t="s">
        <v>143</v>
      </c>
      <c r="H158" s="1">
        <v>49505</v>
      </c>
      <c r="I158" s="24">
        <v>983</v>
      </c>
      <c r="J158" s="4">
        <v>1081</v>
      </c>
      <c r="K158" s="38">
        <f t="shared" si="22"/>
        <v>694.00200000000007</v>
      </c>
      <c r="L158" s="35">
        <f t="shared" si="20"/>
        <v>486.25</v>
      </c>
      <c r="M158" s="35">
        <f t="shared" si="21"/>
        <v>1125.45</v>
      </c>
      <c r="N158" s="4">
        <v>624.44000000000005</v>
      </c>
      <c r="O158" s="4">
        <v>495.97500000000002</v>
      </c>
      <c r="P158" s="4">
        <v>791.91</v>
      </c>
      <c r="Q158" s="4">
        <v>500.83750000000003</v>
      </c>
      <c r="R158" s="4">
        <v>1125.45</v>
      </c>
      <c r="S158" s="4">
        <v>1060.8599999999999</v>
      </c>
      <c r="T158" s="4">
        <v>495.97500000000002</v>
      </c>
      <c r="U158" s="4">
        <v>1031.2</v>
      </c>
      <c r="V158" s="4">
        <v>700.17</v>
      </c>
      <c r="W158" s="4">
        <v>486.25</v>
      </c>
      <c r="X158" s="4">
        <v>495.97500000000002</v>
      </c>
    </row>
    <row r="159" spans="1:24" ht="15" x14ac:dyDescent="0.25">
      <c r="A159" t="s">
        <v>108</v>
      </c>
      <c r="B159" s="2" t="s">
        <v>25</v>
      </c>
      <c r="C159" s="2" t="s">
        <v>25</v>
      </c>
      <c r="D159" s="2" t="s">
        <v>25</v>
      </c>
      <c r="F159" s="36" t="s">
        <v>109</v>
      </c>
      <c r="G159" t="s">
        <v>143</v>
      </c>
      <c r="H159" s="1">
        <v>49505</v>
      </c>
      <c r="I159" s="24">
        <v>360</v>
      </c>
      <c r="J159" s="27">
        <v>17236.030299999999</v>
      </c>
      <c r="K159" s="38">
        <f t="shared" si="22"/>
        <v>11065.5314526</v>
      </c>
      <c r="L159" s="35">
        <f t="shared" si="20"/>
        <v>7383.9153805199994</v>
      </c>
      <c r="M159" s="35">
        <f t="shared" si="21"/>
        <v>14254.197058099999</v>
      </c>
      <c r="N159" s="4">
        <f t="shared" ref="N159:N164" si="37">J159*0.721</f>
        <v>12427.177846299999</v>
      </c>
      <c r="O159" s="4">
        <v>7456.3067077799988</v>
      </c>
      <c r="P159" s="4">
        <f t="shared" ref="P159:P164" si="38">J159*0.6919</f>
        <v>11925.609364569998</v>
      </c>
      <c r="Q159" s="4">
        <v>7456.3067077799988</v>
      </c>
      <c r="R159" s="4">
        <f t="shared" ref="R159:R164" si="39">J159*0.746</f>
        <v>12858.078603799999</v>
      </c>
      <c r="S159" s="4">
        <f t="shared" ref="S159:S164" si="40">J159*0.7807</f>
        <v>13456.168855209999</v>
      </c>
      <c r="T159" s="4">
        <v>7383.9153805199994</v>
      </c>
      <c r="U159" s="4">
        <f t="shared" ref="U159:U164" si="41">J159*0.7816</f>
        <v>13471.681282479998</v>
      </c>
      <c r="V159" s="4">
        <f t="shared" ref="V159:V164" si="42">J159*0.827</f>
        <v>14254.197058099999</v>
      </c>
      <c r="W159" s="4">
        <f t="shared" ref="W159:W164" si="43">J159*0.4284</f>
        <v>7383.9153805199994</v>
      </c>
      <c r="X159" s="4">
        <v>7383.9153805199994</v>
      </c>
    </row>
    <row r="160" spans="1:24" ht="15" x14ac:dyDescent="0.25">
      <c r="A160" t="s">
        <v>144</v>
      </c>
      <c r="B160" s="2" t="s">
        <v>25</v>
      </c>
      <c r="C160" s="2" t="s">
        <v>25</v>
      </c>
      <c r="D160" s="2"/>
      <c r="F160" s="36">
        <v>1007712</v>
      </c>
      <c r="G160" t="s">
        <v>145</v>
      </c>
      <c r="H160" s="1">
        <v>51798</v>
      </c>
      <c r="I160" s="24">
        <v>402</v>
      </c>
      <c r="J160" s="4">
        <v>247</v>
      </c>
      <c r="K160" s="38">
        <f t="shared" si="22"/>
        <v>158.57400000000001</v>
      </c>
      <c r="L160" s="35">
        <f t="shared" si="20"/>
        <v>105.81480000000001</v>
      </c>
      <c r="M160" s="35">
        <f t="shared" si="21"/>
        <v>204.26899999999998</v>
      </c>
      <c r="N160" s="4">
        <f t="shared" si="37"/>
        <v>178.08699999999999</v>
      </c>
      <c r="O160" s="4">
        <v>106.8522</v>
      </c>
      <c r="P160" s="4">
        <f t="shared" si="38"/>
        <v>170.89929999999998</v>
      </c>
      <c r="Q160" s="4">
        <v>106.8522</v>
      </c>
      <c r="R160" s="4">
        <f t="shared" si="39"/>
        <v>184.262</v>
      </c>
      <c r="S160" s="4">
        <f t="shared" si="40"/>
        <v>192.8329</v>
      </c>
      <c r="T160" s="4">
        <v>105.81480000000001</v>
      </c>
      <c r="U160" s="4">
        <f t="shared" si="41"/>
        <v>193.05519999999999</v>
      </c>
      <c r="V160" s="4">
        <f t="shared" si="42"/>
        <v>204.26899999999998</v>
      </c>
      <c r="W160" s="4">
        <f t="shared" si="43"/>
        <v>105.81480000000001</v>
      </c>
      <c r="X160" s="4">
        <v>105.81480000000001</v>
      </c>
    </row>
    <row r="161" spans="1:24" ht="15" x14ac:dyDescent="0.25">
      <c r="A161" t="s">
        <v>108</v>
      </c>
      <c r="B161" s="2" t="s">
        <v>25</v>
      </c>
      <c r="C161" s="2" t="s">
        <v>25</v>
      </c>
      <c r="F161" s="36" t="s">
        <v>109</v>
      </c>
      <c r="G161" t="s">
        <v>146</v>
      </c>
      <c r="H161" s="1">
        <v>52281</v>
      </c>
      <c r="I161" s="24">
        <v>360</v>
      </c>
      <c r="J161" s="4">
        <v>11380.97</v>
      </c>
      <c r="K161" s="38">
        <f t="shared" si="22"/>
        <v>7306.5827399999998</v>
      </c>
      <c r="L161" s="35">
        <f t="shared" si="20"/>
        <v>4875.607548</v>
      </c>
      <c r="M161" s="35">
        <f t="shared" si="21"/>
        <v>9412.0621899999987</v>
      </c>
      <c r="N161" s="4">
        <f t="shared" si="37"/>
        <v>8205.6793699999998</v>
      </c>
      <c r="O161" s="4">
        <v>4923.4076219999997</v>
      </c>
      <c r="P161" s="4">
        <f t="shared" si="38"/>
        <v>7874.4931429999988</v>
      </c>
      <c r="Q161" s="4">
        <v>4923.4076219999997</v>
      </c>
      <c r="R161" s="4">
        <f t="shared" si="39"/>
        <v>8490.2036200000002</v>
      </c>
      <c r="S161" s="4">
        <f t="shared" si="40"/>
        <v>8885.1232789999995</v>
      </c>
      <c r="T161" s="4">
        <v>4875.607548</v>
      </c>
      <c r="U161" s="4">
        <f t="shared" si="41"/>
        <v>8895.3661519999987</v>
      </c>
      <c r="V161" s="4">
        <f t="shared" si="42"/>
        <v>9412.0621899999987</v>
      </c>
      <c r="W161" s="4">
        <f t="shared" si="43"/>
        <v>4875.607548</v>
      </c>
      <c r="X161" s="4">
        <v>4875.607548</v>
      </c>
    </row>
    <row r="162" spans="1:24" ht="15" x14ac:dyDescent="0.25">
      <c r="A162" t="s">
        <v>108</v>
      </c>
      <c r="B162" s="2" t="s">
        <v>25</v>
      </c>
      <c r="C162" s="2" t="s">
        <v>25</v>
      </c>
      <c r="F162" s="36" t="s">
        <v>109</v>
      </c>
      <c r="G162" t="s">
        <v>147</v>
      </c>
      <c r="H162" s="1">
        <v>52287</v>
      </c>
      <c r="I162" s="24">
        <v>360</v>
      </c>
      <c r="J162" s="4">
        <v>12193.94</v>
      </c>
      <c r="K162" s="38">
        <f t="shared" si="22"/>
        <v>7828.5094800000006</v>
      </c>
      <c r="L162" s="35">
        <f t="shared" si="20"/>
        <v>5223.8838960000003</v>
      </c>
      <c r="M162" s="35">
        <f t="shared" si="21"/>
        <v>10084.38838</v>
      </c>
      <c r="N162" s="4">
        <f t="shared" si="37"/>
        <v>8791.8307399999994</v>
      </c>
      <c r="O162" s="4">
        <v>5275.0984440000002</v>
      </c>
      <c r="P162" s="4">
        <f t="shared" si="38"/>
        <v>8436.9870859999992</v>
      </c>
      <c r="Q162" s="4">
        <v>5275.0984440000002</v>
      </c>
      <c r="R162" s="4">
        <f t="shared" si="39"/>
        <v>9096.6792399999995</v>
      </c>
      <c r="S162" s="4">
        <f t="shared" si="40"/>
        <v>9519.8089579999996</v>
      </c>
      <c r="T162" s="4">
        <v>5223.8838960000003</v>
      </c>
      <c r="U162" s="4">
        <f t="shared" si="41"/>
        <v>9530.7835039999991</v>
      </c>
      <c r="V162" s="4">
        <f t="shared" si="42"/>
        <v>10084.38838</v>
      </c>
      <c r="W162" s="4">
        <f t="shared" si="43"/>
        <v>5223.8838960000003</v>
      </c>
      <c r="X162" s="4">
        <v>5223.8838960000003</v>
      </c>
    </row>
    <row r="163" spans="1:24" ht="15" x14ac:dyDescent="0.25">
      <c r="A163" t="s">
        <v>108</v>
      </c>
      <c r="B163" s="2" t="s">
        <v>25</v>
      </c>
      <c r="C163" s="2" t="s">
        <v>25</v>
      </c>
      <c r="F163" s="36" t="s">
        <v>109</v>
      </c>
      <c r="G163" t="s">
        <v>146</v>
      </c>
      <c r="H163" s="1">
        <v>52332</v>
      </c>
      <c r="I163" s="24">
        <v>360</v>
      </c>
      <c r="J163" s="4">
        <v>11433.53</v>
      </c>
      <c r="K163" s="38">
        <f t="shared" si="22"/>
        <v>7340.3262600000007</v>
      </c>
      <c r="L163" s="35">
        <f t="shared" si="20"/>
        <v>4898.1242520000005</v>
      </c>
      <c r="M163" s="35">
        <f t="shared" si="21"/>
        <v>9455.5293099999999</v>
      </c>
      <c r="N163" s="4">
        <f t="shared" si="37"/>
        <v>8243.5751300000011</v>
      </c>
      <c r="O163" s="4">
        <v>4946.1450780000005</v>
      </c>
      <c r="P163" s="4">
        <f t="shared" si="38"/>
        <v>7910.8594069999999</v>
      </c>
      <c r="Q163" s="4">
        <v>4946.1450780000005</v>
      </c>
      <c r="R163" s="4">
        <f t="shared" si="39"/>
        <v>8529.41338</v>
      </c>
      <c r="S163" s="4">
        <f t="shared" si="40"/>
        <v>8926.1568709999992</v>
      </c>
      <c r="T163" s="4">
        <v>4898.1242520000005</v>
      </c>
      <c r="U163" s="4">
        <f t="shared" si="41"/>
        <v>8936.447048</v>
      </c>
      <c r="V163" s="4">
        <f t="shared" si="42"/>
        <v>9455.5293099999999</v>
      </c>
      <c r="W163" s="4">
        <f t="shared" si="43"/>
        <v>4898.1242520000005</v>
      </c>
      <c r="X163" s="4">
        <v>4898.1242520000005</v>
      </c>
    </row>
    <row r="164" spans="1:24" ht="15" x14ac:dyDescent="0.25">
      <c r="A164" t="s">
        <v>106</v>
      </c>
      <c r="C164" s="2" t="s">
        <v>25</v>
      </c>
      <c r="D164" s="2" t="s">
        <v>25</v>
      </c>
      <c r="F164" s="36">
        <v>22389550</v>
      </c>
      <c r="G164" t="s">
        <v>148</v>
      </c>
      <c r="H164" s="1">
        <v>55700</v>
      </c>
      <c r="I164" s="28">
        <v>521</v>
      </c>
      <c r="J164" s="29">
        <v>849</v>
      </c>
      <c r="K164" s="38">
        <f t="shared" si="22"/>
        <v>545.05799999999999</v>
      </c>
      <c r="L164" s="35">
        <f t="shared" si="20"/>
        <v>363.71159999999998</v>
      </c>
      <c r="M164" s="35">
        <f t="shared" si="21"/>
        <v>702.12299999999993</v>
      </c>
      <c r="N164" s="4">
        <f t="shared" si="37"/>
        <v>612.12900000000002</v>
      </c>
      <c r="O164" s="4">
        <v>367.2774</v>
      </c>
      <c r="P164" s="4">
        <f t="shared" si="38"/>
        <v>587.42309999999998</v>
      </c>
      <c r="Q164" s="4">
        <v>367.2774</v>
      </c>
      <c r="R164" s="4">
        <f t="shared" si="39"/>
        <v>633.35400000000004</v>
      </c>
      <c r="S164" s="4">
        <f t="shared" si="40"/>
        <v>662.8143</v>
      </c>
      <c r="T164" s="4">
        <v>363.71159999999998</v>
      </c>
      <c r="U164" s="4">
        <f t="shared" si="41"/>
        <v>663.57839999999999</v>
      </c>
      <c r="V164" s="4">
        <f t="shared" si="42"/>
        <v>702.12299999999993</v>
      </c>
      <c r="W164" s="4">
        <f t="shared" si="43"/>
        <v>363.71159999999998</v>
      </c>
      <c r="X164" s="4">
        <v>363.71159999999998</v>
      </c>
    </row>
    <row r="165" spans="1:24" ht="15" x14ac:dyDescent="0.25">
      <c r="A165" t="s">
        <v>24</v>
      </c>
      <c r="B165" s="2" t="s">
        <v>25</v>
      </c>
      <c r="C165" s="2" t="s">
        <v>25</v>
      </c>
      <c r="D165" s="2" t="s">
        <v>25</v>
      </c>
      <c r="F165" s="36">
        <v>22921126</v>
      </c>
      <c r="G165" t="s">
        <v>149</v>
      </c>
      <c r="H165" s="1">
        <v>55700</v>
      </c>
      <c r="I165" s="24">
        <v>983</v>
      </c>
      <c r="J165" s="4">
        <v>428</v>
      </c>
      <c r="K165" s="38">
        <f t="shared" si="22"/>
        <v>274.77600000000001</v>
      </c>
      <c r="L165" s="35">
        <f t="shared" si="20"/>
        <v>121.84</v>
      </c>
      <c r="M165" s="35">
        <f t="shared" si="21"/>
        <v>537.79</v>
      </c>
      <c r="N165" s="4">
        <v>247.71</v>
      </c>
      <c r="O165" s="4">
        <v>124.27680000000001</v>
      </c>
      <c r="P165" s="4">
        <v>379.15</v>
      </c>
      <c r="Q165" s="4">
        <v>125.49520000000001</v>
      </c>
      <c r="R165" s="4">
        <v>537.79</v>
      </c>
      <c r="S165" s="4">
        <v>504.1</v>
      </c>
      <c r="T165" s="4">
        <v>124.27680000000001</v>
      </c>
      <c r="U165" s="4">
        <v>249.72</v>
      </c>
      <c r="V165" s="4">
        <v>291.42</v>
      </c>
      <c r="W165" s="4">
        <v>121.84</v>
      </c>
      <c r="X165" s="4">
        <v>124.27680000000001</v>
      </c>
    </row>
    <row r="166" spans="1:24" ht="15" x14ac:dyDescent="0.25">
      <c r="A166" t="s">
        <v>108</v>
      </c>
      <c r="B166" s="2" t="s">
        <v>25</v>
      </c>
      <c r="C166" s="2" t="s">
        <v>25</v>
      </c>
      <c r="D166" s="2"/>
      <c r="E166" s="2" t="s">
        <v>25</v>
      </c>
      <c r="F166" s="36" t="s">
        <v>109</v>
      </c>
      <c r="G166" t="s">
        <v>150</v>
      </c>
      <c r="H166" s="1">
        <v>55866</v>
      </c>
      <c r="I166" s="26" t="s">
        <v>28</v>
      </c>
      <c r="J166" s="27" t="s">
        <v>28</v>
      </c>
      <c r="K166" s="38" t="s">
        <v>28</v>
      </c>
      <c r="L166" s="35">
        <f t="shared" si="20"/>
        <v>0</v>
      </c>
      <c r="M166" s="35">
        <f t="shared" si="21"/>
        <v>0</v>
      </c>
      <c r="N166" s="27" t="s">
        <v>28</v>
      </c>
      <c r="O166" s="27" t="s">
        <v>28</v>
      </c>
      <c r="P166" s="27" t="s">
        <v>28</v>
      </c>
      <c r="Q166" s="27" t="s">
        <v>28</v>
      </c>
      <c r="R166" s="27" t="s">
        <v>28</v>
      </c>
      <c r="S166" s="27" t="s">
        <v>28</v>
      </c>
      <c r="T166" s="27" t="s">
        <v>28</v>
      </c>
      <c r="U166" s="27" t="s">
        <v>28</v>
      </c>
      <c r="V166" s="27" t="s">
        <v>28</v>
      </c>
      <c r="W166" s="27" t="s">
        <v>28</v>
      </c>
      <c r="X166" s="27" t="s">
        <v>28</v>
      </c>
    </row>
    <row r="167" spans="1:24" ht="15" x14ac:dyDescent="0.25">
      <c r="A167" s="25" t="s">
        <v>101</v>
      </c>
      <c r="E167" s="2" t="s">
        <v>25</v>
      </c>
      <c r="F167" s="36" t="s">
        <v>28</v>
      </c>
      <c r="G167" t="s">
        <v>151</v>
      </c>
      <c r="H167" s="1">
        <v>55866</v>
      </c>
      <c r="I167" s="26" t="s">
        <v>28</v>
      </c>
      <c r="J167" s="27" t="s">
        <v>28</v>
      </c>
      <c r="K167" s="38" t="s">
        <v>28</v>
      </c>
      <c r="L167" s="35">
        <f t="shared" si="20"/>
        <v>0</v>
      </c>
      <c r="M167" s="35">
        <f t="shared" si="21"/>
        <v>0</v>
      </c>
      <c r="N167" s="27" t="s">
        <v>28</v>
      </c>
      <c r="O167" s="27" t="s">
        <v>28</v>
      </c>
      <c r="P167" s="27" t="s">
        <v>28</v>
      </c>
      <c r="Q167" s="27" t="s">
        <v>28</v>
      </c>
      <c r="R167" s="27" t="s">
        <v>28</v>
      </c>
      <c r="S167" s="27" t="s">
        <v>28</v>
      </c>
      <c r="T167" s="27" t="s">
        <v>28</v>
      </c>
      <c r="U167" s="27" t="s">
        <v>28</v>
      </c>
      <c r="V167" s="27" t="s">
        <v>28</v>
      </c>
      <c r="W167" s="27" t="s">
        <v>28</v>
      </c>
      <c r="X167" s="27" t="s">
        <v>28</v>
      </c>
    </row>
    <row r="168" spans="1:24" ht="15" x14ac:dyDescent="0.25">
      <c r="A168" t="s">
        <v>24</v>
      </c>
      <c r="B168" s="2" t="s">
        <v>25</v>
      </c>
      <c r="C168" s="2" t="s">
        <v>25</v>
      </c>
      <c r="D168" s="2" t="s">
        <v>25</v>
      </c>
      <c r="F168" s="36">
        <v>22273682</v>
      </c>
      <c r="G168" t="s">
        <v>152</v>
      </c>
      <c r="H168" s="1">
        <v>59400</v>
      </c>
      <c r="I168" s="24">
        <v>983</v>
      </c>
      <c r="J168" s="4">
        <v>4690</v>
      </c>
      <c r="K168" s="38">
        <f t="shared" si="22"/>
        <v>3010.98</v>
      </c>
      <c r="L168" s="35">
        <f t="shared" si="20"/>
        <v>1558.46</v>
      </c>
      <c r="M168" s="35">
        <f t="shared" si="21"/>
        <v>5095.1000000000004</v>
      </c>
      <c r="N168" s="4">
        <v>2350</v>
      </c>
      <c r="O168" s="4">
        <v>2281.1585999999998</v>
      </c>
      <c r="P168" s="4">
        <v>3154.92</v>
      </c>
      <c r="Q168" s="4">
        <v>2303.5228999999999</v>
      </c>
      <c r="R168" s="4">
        <v>5095.1000000000004</v>
      </c>
      <c r="S168" s="4">
        <v>4802.72</v>
      </c>
      <c r="T168" s="4">
        <v>2281.1585999999998</v>
      </c>
      <c r="U168" s="4">
        <v>1558.46</v>
      </c>
      <c r="V168" s="4">
        <v>2793.32</v>
      </c>
      <c r="W168" s="4">
        <v>2236.4299999999998</v>
      </c>
      <c r="X168" s="4">
        <v>2281.1585999999998</v>
      </c>
    </row>
    <row r="169" spans="1:24" ht="15" x14ac:dyDescent="0.25">
      <c r="A169" t="s">
        <v>108</v>
      </c>
      <c r="B169" s="2" t="s">
        <v>25</v>
      </c>
      <c r="C169" s="2" t="s">
        <v>25</v>
      </c>
      <c r="D169" s="2" t="s">
        <v>25</v>
      </c>
      <c r="F169" s="36" t="s">
        <v>109</v>
      </c>
      <c r="G169" t="s">
        <v>153</v>
      </c>
      <c r="H169" s="1">
        <v>59410</v>
      </c>
      <c r="I169" s="24">
        <v>360</v>
      </c>
      <c r="J169" s="27">
        <v>7681.7606000000005</v>
      </c>
      <c r="K169" s="38">
        <f t="shared" si="22"/>
        <v>4931.6903052000007</v>
      </c>
      <c r="L169" s="35">
        <f t="shared" si="20"/>
        <v>3290.8662410400002</v>
      </c>
      <c r="M169" s="35">
        <f t="shared" si="21"/>
        <v>16100</v>
      </c>
      <c r="N169" s="4">
        <v>16100</v>
      </c>
      <c r="O169" s="4">
        <v>3323.1296355600002</v>
      </c>
      <c r="P169" s="4">
        <f>J169*0.6919</f>
        <v>5315.0101591399998</v>
      </c>
      <c r="Q169" s="4">
        <v>3323.1296355600002</v>
      </c>
      <c r="R169" s="4">
        <f>J169*0.746</f>
        <v>5730.5934076000003</v>
      </c>
      <c r="S169" s="4">
        <f>J169*0.7807</f>
        <v>5997.1505004199998</v>
      </c>
      <c r="T169" s="4">
        <v>3290.8662410400002</v>
      </c>
      <c r="U169" s="4">
        <f>J169*0.7816</f>
        <v>6004.0640849600004</v>
      </c>
      <c r="V169" s="4">
        <f>J169*0.827</f>
        <v>6352.8160162000004</v>
      </c>
      <c r="W169" s="4">
        <f>J169*0.4284</f>
        <v>3290.8662410400002</v>
      </c>
      <c r="X169" s="4">
        <v>3290.8662410400002</v>
      </c>
    </row>
    <row r="170" spans="1:24" ht="15" x14ac:dyDescent="0.25">
      <c r="A170" t="s">
        <v>24</v>
      </c>
      <c r="B170" s="2" t="s">
        <v>25</v>
      </c>
      <c r="C170" s="2" t="s">
        <v>25</v>
      </c>
      <c r="D170" s="2" t="s">
        <v>25</v>
      </c>
      <c r="F170" s="36">
        <v>3504720</v>
      </c>
      <c r="G170" t="s">
        <v>154</v>
      </c>
      <c r="H170" s="1">
        <v>59510</v>
      </c>
      <c r="I170" s="24">
        <v>983</v>
      </c>
      <c r="J170" s="4">
        <v>5314</v>
      </c>
      <c r="K170" s="38">
        <f t="shared" si="22"/>
        <v>3411.5880000000002</v>
      </c>
      <c r="L170" s="35">
        <f t="shared" si="20"/>
        <v>2350</v>
      </c>
      <c r="M170" s="35">
        <f t="shared" si="21"/>
        <v>5279.67</v>
      </c>
      <c r="N170" s="4">
        <v>2350</v>
      </c>
      <c r="O170" s="4">
        <v>2525.9382000000001</v>
      </c>
      <c r="P170" s="4">
        <v>3491.48</v>
      </c>
      <c r="Q170" s="4">
        <v>2550.7022999999999</v>
      </c>
      <c r="R170" s="4">
        <v>5279.67</v>
      </c>
      <c r="S170" s="4">
        <v>5279.67</v>
      </c>
      <c r="T170" s="4">
        <v>2525.9382000000001</v>
      </c>
      <c r="U170" s="4">
        <v>5233.0200000000004</v>
      </c>
      <c r="V170" s="4">
        <v>3093.57</v>
      </c>
      <c r="W170" s="4">
        <v>2476.41</v>
      </c>
      <c r="X170" s="4">
        <v>2525.9382000000001</v>
      </c>
    </row>
    <row r="171" spans="1:24" ht="15" x14ac:dyDescent="0.25">
      <c r="A171" t="s">
        <v>108</v>
      </c>
      <c r="B171" s="2" t="s">
        <v>25</v>
      </c>
      <c r="C171" s="2" t="s">
        <v>25</v>
      </c>
      <c r="D171" s="2" t="s">
        <v>25</v>
      </c>
      <c r="F171" s="36" t="s">
        <v>109</v>
      </c>
      <c r="G171" t="s">
        <v>154</v>
      </c>
      <c r="H171" s="1">
        <v>59510</v>
      </c>
      <c r="I171" s="24">
        <v>360</v>
      </c>
      <c r="J171" s="27">
        <v>15724.237500000001</v>
      </c>
      <c r="K171" s="38">
        <f t="shared" si="22"/>
        <v>10094.960475000002</v>
      </c>
      <c r="L171" s="35">
        <f t="shared" si="20"/>
        <v>6736.2633450000003</v>
      </c>
      <c r="M171" s="35">
        <f t="shared" si="21"/>
        <v>22000</v>
      </c>
      <c r="N171" s="4">
        <v>22000</v>
      </c>
      <c r="O171" s="4">
        <v>6802.3051425000003</v>
      </c>
      <c r="P171" s="4">
        <f>J171*0.6919</f>
        <v>10879.599926250001</v>
      </c>
      <c r="Q171" s="4">
        <v>6802.3051425000003</v>
      </c>
      <c r="R171" s="4">
        <f>J171*0.746</f>
        <v>11730.281175</v>
      </c>
      <c r="S171" s="4">
        <f>J171*0.7807</f>
        <v>12275.912216250001</v>
      </c>
      <c r="T171" s="4">
        <v>6736.2633450000003</v>
      </c>
      <c r="U171" s="4">
        <f>J171*0.7816</f>
        <v>12290.06403</v>
      </c>
      <c r="V171" s="4">
        <f>J171*0.827</f>
        <v>13003.944412500001</v>
      </c>
      <c r="W171" s="4">
        <f>J171*0.4284</f>
        <v>6736.2633450000003</v>
      </c>
      <c r="X171" s="4">
        <v>6736.2633450000003</v>
      </c>
    </row>
    <row r="172" spans="1:24" ht="15" x14ac:dyDescent="0.25">
      <c r="A172" t="s">
        <v>24</v>
      </c>
      <c r="B172" s="2" t="s">
        <v>25</v>
      </c>
      <c r="C172" s="2" t="s">
        <v>25</v>
      </c>
      <c r="D172" s="2"/>
      <c r="E172" s="2" t="s">
        <v>25</v>
      </c>
      <c r="F172" s="36">
        <v>22968243</v>
      </c>
      <c r="G172" t="s">
        <v>155</v>
      </c>
      <c r="H172" s="1">
        <v>59610</v>
      </c>
      <c r="I172" s="24">
        <v>983</v>
      </c>
      <c r="J172" s="4">
        <v>4955</v>
      </c>
      <c r="K172" s="38">
        <f t="shared" si="22"/>
        <v>3181.11</v>
      </c>
      <c r="L172" s="35">
        <f t="shared" si="20"/>
        <v>2333.79</v>
      </c>
      <c r="M172" s="35">
        <f t="shared" si="21"/>
        <v>5301.19</v>
      </c>
      <c r="N172" s="4">
        <v>2350</v>
      </c>
      <c r="O172" s="4">
        <v>2380.4657999999999</v>
      </c>
      <c r="P172" s="4">
        <v>3312.99</v>
      </c>
      <c r="Q172" s="4">
        <v>2403.8036999999999</v>
      </c>
      <c r="R172" s="4">
        <v>5301.19</v>
      </c>
      <c r="S172" s="4">
        <v>4996.9799999999996</v>
      </c>
      <c r="T172" s="4">
        <v>2380.4657999999999</v>
      </c>
      <c r="U172" s="4">
        <v>4934.78</v>
      </c>
      <c r="V172" s="4">
        <v>2931.7</v>
      </c>
      <c r="W172" s="4">
        <v>2333.79</v>
      </c>
      <c r="X172" s="4">
        <v>2380.4657999999999</v>
      </c>
    </row>
    <row r="173" spans="1:24" ht="15" x14ac:dyDescent="0.25">
      <c r="A173" t="s">
        <v>108</v>
      </c>
      <c r="B173" s="2" t="s">
        <v>25</v>
      </c>
      <c r="C173" s="2" t="s">
        <v>25</v>
      </c>
      <c r="D173" s="2"/>
      <c r="E173" s="2" t="s">
        <v>25</v>
      </c>
      <c r="F173" s="36" t="s">
        <v>109</v>
      </c>
      <c r="G173" t="s">
        <v>156</v>
      </c>
      <c r="H173" s="1">
        <v>59610</v>
      </c>
      <c r="I173" s="26" t="s">
        <v>28</v>
      </c>
      <c r="J173" s="27" t="s">
        <v>28</v>
      </c>
      <c r="K173" s="38" t="s">
        <v>28</v>
      </c>
      <c r="L173" s="35">
        <f t="shared" si="20"/>
        <v>0</v>
      </c>
      <c r="M173" s="35">
        <f t="shared" si="21"/>
        <v>0</v>
      </c>
      <c r="N173" s="27" t="s">
        <v>28</v>
      </c>
      <c r="O173" s="27" t="s">
        <v>28</v>
      </c>
      <c r="P173" s="27" t="s">
        <v>28</v>
      </c>
      <c r="Q173" s="27" t="s">
        <v>28</v>
      </c>
      <c r="R173" s="27" t="s">
        <v>28</v>
      </c>
      <c r="S173" s="27" t="s">
        <v>28</v>
      </c>
      <c r="T173" s="27" t="s">
        <v>28</v>
      </c>
      <c r="U173" s="27" t="s">
        <v>28</v>
      </c>
      <c r="V173" s="27" t="s">
        <v>28</v>
      </c>
      <c r="W173" s="27" t="s">
        <v>28</v>
      </c>
      <c r="X173" s="27" t="s">
        <v>28</v>
      </c>
    </row>
    <row r="174" spans="1:24" ht="15" x14ac:dyDescent="0.25">
      <c r="A174" t="s">
        <v>24</v>
      </c>
      <c r="B174" s="2" t="s">
        <v>25</v>
      </c>
      <c r="C174" s="2" t="s">
        <v>25</v>
      </c>
      <c r="D174" s="2"/>
      <c r="E174" s="2" t="s">
        <v>25</v>
      </c>
      <c r="F174" s="36">
        <v>23097450</v>
      </c>
      <c r="G174" t="s">
        <v>157</v>
      </c>
      <c r="H174" s="1">
        <v>59612</v>
      </c>
      <c r="I174" s="24">
        <v>983</v>
      </c>
      <c r="J174" s="4">
        <v>2614</v>
      </c>
      <c r="K174" s="38">
        <f t="shared" si="22"/>
        <v>1678.1880000000001</v>
      </c>
      <c r="L174" s="35">
        <f t="shared" si="20"/>
        <v>830.48</v>
      </c>
      <c r="M174" s="35">
        <f t="shared" si="21"/>
        <v>1893.88</v>
      </c>
      <c r="N174" s="4">
        <v>1023.62</v>
      </c>
      <c r="O174" s="4">
        <v>847.08960000000002</v>
      </c>
      <c r="P174" s="4">
        <v>1388.44</v>
      </c>
      <c r="Q174" s="4">
        <v>855.39440000000002</v>
      </c>
      <c r="R174" s="4">
        <v>1893.88</v>
      </c>
      <c r="S174" s="4">
        <v>1785.2</v>
      </c>
      <c r="T174" s="4">
        <v>847.08960000000002</v>
      </c>
      <c r="U174" s="4">
        <v>1759</v>
      </c>
      <c r="V174" s="4">
        <v>1231.22</v>
      </c>
      <c r="W174" s="4">
        <v>830.48</v>
      </c>
      <c r="X174" s="4">
        <v>847.08960000000002</v>
      </c>
    </row>
    <row r="175" spans="1:24" ht="15" x14ac:dyDescent="0.25">
      <c r="A175" t="s">
        <v>24</v>
      </c>
      <c r="B175" s="2" t="s">
        <v>25</v>
      </c>
      <c r="C175" s="2" t="s">
        <v>25</v>
      </c>
      <c r="D175" s="2"/>
      <c r="F175" s="36">
        <v>23116704</v>
      </c>
      <c r="G175" t="s">
        <v>158</v>
      </c>
      <c r="H175" s="1">
        <v>59618</v>
      </c>
      <c r="I175" s="24">
        <v>983</v>
      </c>
      <c r="J175" s="4">
        <v>5658</v>
      </c>
      <c r="K175" s="38">
        <f t="shared" si="22"/>
        <v>3632.4360000000001</v>
      </c>
      <c r="L175" s="35">
        <f t="shared" si="20"/>
        <v>2350</v>
      </c>
      <c r="M175" s="35">
        <f t="shared" si="21"/>
        <v>5656.73</v>
      </c>
      <c r="N175" s="4">
        <v>2350</v>
      </c>
      <c r="O175" s="4">
        <v>2551.8564000000001</v>
      </c>
      <c r="P175" s="4">
        <v>3535.73</v>
      </c>
      <c r="Q175" s="4">
        <v>2576.8746000000001</v>
      </c>
      <c r="R175" s="4">
        <v>5656.73</v>
      </c>
      <c r="S175" s="4">
        <v>5332.12</v>
      </c>
      <c r="T175" s="4">
        <v>2551.8564000000001</v>
      </c>
      <c r="U175" s="4">
        <v>5288.66</v>
      </c>
      <c r="V175" s="4">
        <v>3134.4</v>
      </c>
      <c r="W175" s="4">
        <v>2501.8200000000002</v>
      </c>
      <c r="X175" s="4">
        <v>2551.8564000000001</v>
      </c>
    </row>
    <row r="176" spans="1:24" ht="15" x14ac:dyDescent="0.25">
      <c r="A176" t="s">
        <v>24</v>
      </c>
      <c r="B176" s="2" t="s">
        <v>25</v>
      </c>
      <c r="C176" s="2" t="s">
        <v>25</v>
      </c>
      <c r="D176" s="2"/>
      <c r="F176" s="36">
        <v>23350190</v>
      </c>
      <c r="G176" t="s">
        <v>159</v>
      </c>
      <c r="H176" s="1">
        <v>62321</v>
      </c>
      <c r="I176" s="24">
        <v>960</v>
      </c>
      <c r="J176" s="4">
        <v>248</v>
      </c>
      <c r="K176" s="38">
        <f t="shared" si="22"/>
        <v>159.21600000000001</v>
      </c>
      <c r="L176" s="35">
        <f t="shared" si="20"/>
        <v>101.24</v>
      </c>
      <c r="M176" s="35">
        <f t="shared" si="21"/>
        <v>589.53</v>
      </c>
      <c r="N176" s="4">
        <v>306.42</v>
      </c>
      <c r="O176" s="4">
        <v>103.26479999999999</v>
      </c>
      <c r="P176" s="4">
        <v>368.26</v>
      </c>
      <c r="Q176" s="4">
        <v>104.27719999999999</v>
      </c>
      <c r="R176" s="4">
        <v>589.53</v>
      </c>
      <c r="S176" s="4">
        <v>555.70000000000005</v>
      </c>
      <c r="T176" s="4">
        <v>103.26479999999999</v>
      </c>
      <c r="U176" s="4">
        <v>207.66</v>
      </c>
      <c r="V176" s="4">
        <v>329.56</v>
      </c>
      <c r="W176" s="4">
        <v>101.24</v>
      </c>
      <c r="X176" s="4">
        <v>103.26479999999999</v>
      </c>
    </row>
    <row r="177" spans="1:24" ht="15" x14ac:dyDescent="0.25">
      <c r="A177" s="25" t="s">
        <v>101</v>
      </c>
      <c r="E177" s="2" t="s">
        <v>25</v>
      </c>
      <c r="F177" s="36" t="s">
        <v>28</v>
      </c>
      <c r="G177" t="s">
        <v>160</v>
      </c>
      <c r="H177" s="1">
        <v>62322</v>
      </c>
      <c r="I177" s="26" t="s">
        <v>28</v>
      </c>
      <c r="J177" s="27" t="s">
        <v>28</v>
      </c>
      <c r="K177" s="38" t="s">
        <v>28</v>
      </c>
      <c r="L177" s="35">
        <f t="shared" si="20"/>
        <v>0</v>
      </c>
      <c r="M177" s="35">
        <f t="shared" si="21"/>
        <v>0</v>
      </c>
      <c r="N177" s="27" t="s">
        <v>28</v>
      </c>
      <c r="O177" s="27" t="s">
        <v>28</v>
      </c>
      <c r="P177" s="27" t="s">
        <v>28</v>
      </c>
      <c r="Q177" s="27" t="s">
        <v>28</v>
      </c>
      <c r="R177" s="27" t="s">
        <v>28</v>
      </c>
      <c r="S177" s="27" t="s">
        <v>28</v>
      </c>
      <c r="T177" s="27" t="s">
        <v>28</v>
      </c>
      <c r="U177" s="27" t="s">
        <v>28</v>
      </c>
      <c r="V177" s="27" t="s">
        <v>28</v>
      </c>
      <c r="W177" s="27" t="s">
        <v>28</v>
      </c>
      <c r="X177" s="27" t="s">
        <v>28</v>
      </c>
    </row>
    <row r="178" spans="1:24" ht="15" x14ac:dyDescent="0.25">
      <c r="A178" t="s">
        <v>24</v>
      </c>
      <c r="B178" s="2" t="s">
        <v>25</v>
      </c>
      <c r="C178" s="2" t="s">
        <v>25</v>
      </c>
      <c r="D178" s="2"/>
      <c r="F178" s="36">
        <v>23059112</v>
      </c>
      <c r="G178" t="s">
        <v>161</v>
      </c>
      <c r="H178" s="1">
        <v>62323</v>
      </c>
      <c r="I178" s="24">
        <v>960</v>
      </c>
      <c r="J178" s="4">
        <v>263</v>
      </c>
      <c r="K178" s="38">
        <f t="shared" si="22"/>
        <v>168.846</v>
      </c>
      <c r="L178" s="35">
        <f t="shared" si="20"/>
        <v>93.6</v>
      </c>
      <c r="M178" s="35">
        <f t="shared" si="21"/>
        <v>581.5</v>
      </c>
      <c r="N178" s="4">
        <v>303.08</v>
      </c>
      <c r="O178" s="4">
        <v>95.471999999999994</v>
      </c>
      <c r="P178" s="4">
        <v>368.26</v>
      </c>
      <c r="Q178" s="4">
        <v>96.408000000000001</v>
      </c>
      <c r="R178" s="4">
        <v>581.5</v>
      </c>
      <c r="S178" s="4">
        <v>548.13</v>
      </c>
      <c r="T178" s="4">
        <v>95.471999999999994</v>
      </c>
      <c r="U178" s="4">
        <v>192.14</v>
      </c>
      <c r="V178" s="4">
        <v>323.52999999999997</v>
      </c>
      <c r="W178" s="4">
        <v>93.6</v>
      </c>
      <c r="X178" s="4">
        <v>95.471999999999994</v>
      </c>
    </row>
    <row r="179" spans="1:24" ht="15" x14ac:dyDescent="0.25">
      <c r="A179" t="s">
        <v>24</v>
      </c>
      <c r="B179" s="2" t="s">
        <v>25</v>
      </c>
      <c r="C179" s="2" t="s">
        <v>25</v>
      </c>
      <c r="D179" s="2"/>
      <c r="F179" s="36">
        <v>23021966</v>
      </c>
      <c r="G179" t="s">
        <v>162</v>
      </c>
      <c r="H179" s="1">
        <v>62326</v>
      </c>
      <c r="I179" s="24">
        <v>964</v>
      </c>
      <c r="J179" s="4">
        <v>1062</v>
      </c>
      <c r="K179" s="38">
        <f t="shared" si="22"/>
        <v>681.80399999999997</v>
      </c>
      <c r="L179" s="35">
        <f t="shared" si="20"/>
        <v>80.64</v>
      </c>
      <c r="M179" s="35">
        <f t="shared" si="21"/>
        <v>308.89</v>
      </c>
      <c r="N179" s="4">
        <v>173.05</v>
      </c>
      <c r="O179" s="4">
        <v>82.252800000000008</v>
      </c>
      <c r="P179" s="4">
        <v>232.85</v>
      </c>
      <c r="Q179" s="4">
        <v>83.059200000000004</v>
      </c>
      <c r="R179" s="4">
        <v>308.89</v>
      </c>
      <c r="S179" s="4">
        <v>291.16000000000003</v>
      </c>
      <c r="T179" s="4">
        <v>82.252800000000008</v>
      </c>
      <c r="U179" s="4">
        <v>164.96</v>
      </c>
      <c r="V179" s="4">
        <v>205.04</v>
      </c>
      <c r="W179" s="4">
        <v>80.64</v>
      </c>
      <c r="X179" s="4">
        <v>82.252800000000008</v>
      </c>
    </row>
    <row r="180" spans="1:24" ht="15" x14ac:dyDescent="0.25">
      <c r="A180" t="s">
        <v>24</v>
      </c>
      <c r="B180" s="2" t="s">
        <v>25</v>
      </c>
      <c r="C180" s="2" t="s">
        <v>25</v>
      </c>
      <c r="D180" s="2"/>
      <c r="F180" s="36">
        <v>23551922</v>
      </c>
      <c r="G180" t="s">
        <v>162</v>
      </c>
      <c r="H180" s="1">
        <v>62326</v>
      </c>
      <c r="I180" s="24">
        <v>964</v>
      </c>
      <c r="J180" s="4">
        <v>1062</v>
      </c>
      <c r="K180" s="38">
        <f t="shared" si="22"/>
        <v>681.80399999999997</v>
      </c>
      <c r="L180" s="35">
        <f t="shared" si="20"/>
        <v>80.64</v>
      </c>
      <c r="M180" s="35">
        <f t="shared" si="21"/>
        <v>308.89</v>
      </c>
      <c r="N180" s="4">
        <v>173.05</v>
      </c>
      <c r="O180" s="4">
        <v>82.252800000000008</v>
      </c>
      <c r="P180" s="4">
        <v>232.85</v>
      </c>
      <c r="Q180" s="4">
        <v>83.059200000000004</v>
      </c>
      <c r="R180" s="4">
        <v>308.89</v>
      </c>
      <c r="S180" s="4">
        <v>291.16000000000003</v>
      </c>
      <c r="T180" s="4">
        <v>82.252800000000008</v>
      </c>
      <c r="U180" s="4">
        <v>164.96</v>
      </c>
      <c r="V180" s="4">
        <v>205.04</v>
      </c>
      <c r="W180" s="4">
        <v>80.64</v>
      </c>
      <c r="X180" s="4">
        <v>82.252800000000008</v>
      </c>
    </row>
    <row r="181" spans="1:24" ht="15" x14ac:dyDescent="0.25">
      <c r="A181" t="s">
        <v>24</v>
      </c>
      <c r="B181" s="2" t="s">
        <v>25</v>
      </c>
      <c r="C181" s="2" t="s">
        <v>25</v>
      </c>
      <c r="D181" s="2"/>
      <c r="F181" s="36">
        <v>23059116</v>
      </c>
      <c r="G181" t="s">
        <v>163</v>
      </c>
      <c r="H181" s="1">
        <v>64480</v>
      </c>
      <c r="I181" s="24">
        <v>983</v>
      </c>
      <c r="J181" s="4">
        <v>288</v>
      </c>
      <c r="K181" s="38">
        <f t="shared" si="22"/>
        <v>184.89600000000002</v>
      </c>
      <c r="L181" s="35">
        <f t="shared" si="20"/>
        <v>57.52</v>
      </c>
      <c r="M181" s="35">
        <f t="shared" si="21"/>
        <v>284.73</v>
      </c>
      <c r="N181" s="4">
        <v>149.62</v>
      </c>
      <c r="O181" s="4">
        <v>58.670400000000001</v>
      </c>
      <c r="P181" s="4">
        <v>171.34</v>
      </c>
      <c r="Q181" s="4">
        <v>59.245600000000003</v>
      </c>
      <c r="R181" s="4">
        <v>284.73</v>
      </c>
      <c r="S181" s="4">
        <v>284.73</v>
      </c>
      <c r="T181" s="4">
        <v>58.670400000000001</v>
      </c>
      <c r="U181" s="4">
        <v>119.04</v>
      </c>
      <c r="V181" s="4">
        <v>151.58000000000001</v>
      </c>
      <c r="W181" s="4">
        <v>57.52</v>
      </c>
      <c r="X181" s="4">
        <v>58.670400000000001</v>
      </c>
    </row>
    <row r="182" spans="1:24" ht="15" x14ac:dyDescent="0.25">
      <c r="A182" t="s">
        <v>24</v>
      </c>
      <c r="B182" s="2" t="s">
        <v>25</v>
      </c>
      <c r="C182" s="2" t="s">
        <v>25</v>
      </c>
      <c r="D182" s="2" t="s">
        <v>25</v>
      </c>
      <c r="F182" s="36">
        <v>23059117</v>
      </c>
      <c r="G182" t="s">
        <v>164</v>
      </c>
      <c r="H182" s="1">
        <v>64483</v>
      </c>
      <c r="I182" s="24">
        <v>960</v>
      </c>
      <c r="J182" s="4">
        <v>526</v>
      </c>
      <c r="K182" s="38">
        <f t="shared" si="22"/>
        <v>337.69200000000001</v>
      </c>
      <c r="L182" s="35">
        <f t="shared" si="20"/>
        <v>104.83</v>
      </c>
      <c r="M182" s="35">
        <f t="shared" si="21"/>
        <v>553.76</v>
      </c>
      <c r="N182" s="4">
        <v>279.58</v>
      </c>
      <c r="O182" s="4">
        <v>106.92659999999999</v>
      </c>
      <c r="P182" s="4">
        <v>329.1</v>
      </c>
      <c r="Q182" s="4">
        <v>107.97490000000001</v>
      </c>
      <c r="R182" s="4">
        <v>553.76</v>
      </c>
      <c r="S182" s="4">
        <v>521.98</v>
      </c>
      <c r="T182" s="4">
        <v>106.92659999999999</v>
      </c>
      <c r="U182" s="4">
        <v>215.42</v>
      </c>
      <c r="V182" s="4">
        <v>293.64999999999998</v>
      </c>
      <c r="W182" s="4">
        <v>104.83</v>
      </c>
      <c r="X182" s="4">
        <v>106.92659999999999</v>
      </c>
    </row>
    <row r="183" spans="1:24" ht="15" x14ac:dyDescent="0.25">
      <c r="A183" t="s">
        <v>24</v>
      </c>
      <c r="B183" s="2" t="s">
        <v>25</v>
      </c>
      <c r="C183" s="2" t="s">
        <v>25</v>
      </c>
      <c r="D183" s="2"/>
      <c r="F183" s="36">
        <v>23059118</v>
      </c>
      <c r="G183" t="s">
        <v>165</v>
      </c>
      <c r="H183" s="1">
        <v>64484</v>
      </c>
      <c r="I183" s="24">
        <v>983</v>
      </c>
      <c r="J183" s="4">
        <v>208</v>
      </c>
      <c r="K183" s="38">
        <f t="shared" si="22"/>
        <v>133.536</v>
      </c>
      <c r="L183" s="35">
        <f t="shared" si="20"/>
        <v>48.52</v>
      </c>
      <c r="M183" s="35">
        <f t="shared" si="21"/>
        <v>250.5</v>
      </c>
      <c r="N183" s="4">
        <v>122.8</v>
      </c>
      <c r="O183" s="4">
        <v>49.490400000000001</v>
      </c>
      <c r="P183" s="4">
        <v>139.76</v>
      </c>
      <c r="Q183" s="4">
        <v>49.975600000000007</v>
      </c>
      <c r="R183" s="4">
        <v>250.5</v>
      </c>
      <c r="S183" s="4">
        <v>236.13</v>
      </c>
      <c r="T183" s="4">
        <v>49.490400000000001</v>
      </c>
      <c r="U183" s="4">
        <v>97.68</v>
      </c>
      <c r="V183" s="4">
        <v>118.05</v>
      </c>
      <c r="W183" s="4">
        <v>48.52</v>
      </c>
      <c r="X183" s="4">
        <v>49.490400000000001</v>
      </c>
    </row>
    <row r="184" spans="1:24" ht="15" x14ac:dyDescent="0.25">
      <c r="A184" t="s">
        <v>24</v>
      </c>
      <c r="B184" s="2" t="s">
        <v>25</v>
      </c>
      <c r="C184" s="2" t="s">
        <v>25</v>
      </c>
      <c r="D184" s="2"/>
      <c r="F184" s="36">
        <v>27317460</v>
      </c>
      <c r="G184" t="s">
        <v>166</v>
      </c>
      <c r="H184" s="1">
        <v>64488</v>
      </c>
      <c r="I184" s="24">
        <v>964</v>
      </c>
      <c r="J184" s="4">
        <v>297</v>
      </c>
      <c r="K184" s="38">
        <f t="shared" si="22"/>
        <v>190.67400000000001</v>
      </c>
      <c r="L184" s="35">
        <f t="shared" si="20"/>
        <v>65.19</v>
      </c>
      <c r="M184" s="35">
        <f t="shared" si="21"/>
        <v>309.39</v>
      </c>
      <c r="N184" s="4">
        <v>161.33000000000001</v>
      </c>
      <c r="O184" s="4">
        <v>66.493799999999993</v>
      </c>
      <c r="P184" s="4">
        <v>204.6</v>
      </c>
      <c r="Q184" s="4">
        <v>67.145700000000005</v>
      </c>
      <c r="R184" s="4">
        <v>309.39</v>
      </c>
      <c r="S184" s="4">
        <v>291.64</v>
      </c>
      <c r="T184" s="4">
        <v>66.493799999999993</v>
      </c>
      <c r="U184" s="4">
        <v>116.44</v>
      </c>
      <c r="V184" s="4">
        <v>205.45</v>
      </c>
      <c r="W184" s="4">
        <v>65.19</v>
      </c>
      <c r="X184" s="4">
        <v>66.493799999999993</v>
      </c>
    </row>
    <row r="185" spans="1:24" ht="15" x14ac:dyDescent="0.25">
      <c r="A185" s="25" t="s">
        <v>101</v>
      </c>
      <c r="E185" s="2" t="s">
        <v>25</v>
      </c>
      <c r="F185" s="36" t="s">
        <v>28</v>
      </c>
      <c r="G185" t="s">
        <v>167</v>
      </c>
      <c r="H185" s="1">
        <v>66821</v>
      </c>
      <c r="I185" s="26" t="s">
        <v>28</v>
      </c>
      <c r="J185" s="27" t="s">
        <v>28</v>
      </c>
      <c r="K185" s="38" t="s">
        <v>28</v>
      </c>
      <c r="L185" s="35">
        <f t="shared" si="20"/>
        <v>0</v>
      </c>
      <c r="M185" s="35">
        <f t="shared" si="21"/>
        <v>0</v>
      </c>
      <c r="N185" s="27" t="s">
        <v>28</v>
      </c>
      <c r="O185" s="27" t="s">
        <v>28</v>
      </c>
      <c r="P185" s="27" t="s">
        <v>28</v>
      </c>
      <c r="Q185" s="27" t="s">
        <v>28</v>
      </c>
      <c r="R185" s="27" t="s">
        <v>28</v>
      </c>
      <c r="S185" s="27" t="s">
        <v>28</v>
      </c>
      <c r="T185" s="27" t="s">
        <v>28</v>
      </c>
      <c r="U185" s="27" t="s">
        <v>28</v>
      </c>
      <c r="V185" s="27" t="s">
        <v>28</v>
      </c>
      <c r="W185" s="27" t="s">
        <v>28</v>
      </c>
      <c r="X185" s="27" t="s">
        <v>28</v>
      </c>
    </row>
    <row r="186" spans="1:24" ht="15" x14ac:dyDescent="0.25">
      <c r="A186" s="25" t="s">
        <v>101</v>
      </c>
      <c r="E186" s="2" t="s">
        <v>25</v>
      </c>
      <c r="F186" s="36" t="s">
        <v>28</v>
      </c>
      <c r="G186" t="s">
        <v>168</v>
      </c>
      <c r="H186" s="1">
        <v>66984</v>
      </c>
      <c r="I186" s="26" t="s">
        <v>28</v>
      </c>
      <c r="J186" s="27" t="s">
        <v>28</v>
      </c>
      <c r="K186" s="38" t="s">
        <v>28</v>
      </c>
      <c r="L186" s="35">
        <f t="shared" si="20"/>
        <v>0</v>
      </c>
      <c r="M186" s="35">
        <f t="shared" si="21"/>
        <v>0</v>
      </c>
      <c r="N186" s="27" t="s">
        <v>28</v>
      </c>
      <c r="O186" s="27" t="s">
        <v>28</v>
      </c>
      <c r="P186" s="27" t="s">
        <v>28</v>
      </c>
      <c r="Q186" s="27" t="s">
        <v>28</v>
      </c>
      <c r="R186" s="27" t="s">
        <v>28</v>
      </c>
      <c r="S186" s="27" t="s">
        <v>28</v>
      </c>
      <c r="T186" s="27" t="s">
        <v>28</v>
      </c>
      <c r="U186" s="27" t="s">
        <v>28</v>
      </c>
      <c r="V186" s="27" t="s">
        <v>28</v>
      </c>
      <c r="W186" s="27" t="s">
        <v>28</v>
      </c>
      <c r="X186" s="27" t="s">
        <v>28</v>
      </c>
    </row>
    <row r="187" spans="1:24" ht="15" x14ac:dyDescent="0.25">
      <c r="A187" t="s">
        <v>144</v>
      </c>
      <c r="B187" s="2" t="s">
        <v>25</v>
      </c>
      <c r="C187" s="2" t="s">
        <v>25</v>
      </c>
      <c r="D187" s="2" t="s">
        <v>25</v>
      </c>
      <c r="F187" s="36">
        <v>821336</v>
      </c>
      <c r="G187" t="s">
        <v>169</v>
      </c>
      <c r="H187" s="1">
        <v>70450</v>
      </c>
      <c r="I187" s="24">
        <v>351</v>
      </c>
      <c r="J187" s="4">
        <v>1632</v>
      </c>
      <c r="K187" s="38">
        <f t="shared" si="22"/>
        <v>1047.7439999999999</v>
      </c>
      <c r="L187" s="35">
        <f t="shared" si="20"/>
        <v>699.14880000000005</v>
      </c>
      <c r="M187" s="35">
        <f t="shared" si="21"/>
        <v>1349.664</v>
      </c>
      <c r="N187" s="4">
        <f t="shared" ref="N187:N250" si="44">J187*0.721</f>
        <v>1176.672</v>
      </c>
      <c r="O187" s="4">
        <v>706.00319999999999</v>
      </c>
      <c r="P187" s="4">
        <f t="shared" ref="P187:P250" si="45">J187*0.6919</f>
        <v>1129.1807999999999</v>
      </c>
      <c r="Q187" s="4">
        <v>706.00319999999999</v>
      </c>
      <c r="R187" s="4">
        <f t="shared" ref="R187:R250" si="46">J187*0.746</f>
        <v>1217.472</v>
      </c>
      <c r="S187" s="4">
        <f t="shared" ref="S187:S250" si="47">J187*0.7807</f>
        <v>1274.1024</v>
      </c>
      <c r="T187" s="4">
        <v>699.14880000000005</v>
      </c>
      <c r="U187" s="4">
        <f t="shared" ref="U187:U250" si="48">J187*0.7816</f>
        <v>1275.5711999999999</v>
      </c>
      <c r="V187" s="4">
        <f t="shared" ref="V187:V250" si="49">J187*0.827</f>
        <v>1349.664</v>
      </c>
      <c r="W187" s="4">
        <f t="shared" ref="W187:W250" si="50">J187*0.4284</f>
        <v>699.14880000000005</v>
      </c>
      <c r="X187" s="4">
        <v>699.14880000000005</v>
      </c>
    </row>
    <row r="188" spans="1:24" ht="15" x14ac:dyDescent="0.25">
      <c r="A188" t="s">
        <v>144</v>
      </c>
      <c r="B188" s="2" t="s">
        <v>25</v>
      </c>
      <c r="C188" s="2" t="s">
        <v>25</v>
      </c>
      <c r="D188" s="2" t="s">
        <v>25</v>
      </c>
      <c r="F188" s="36">
        <v>1163614</v>
      </c>
      <c r="G188" t="s">
        <v>170</v>
      </c>
      <c r="H188" s="1">
        <v>70450</v>
      </c>
      <c r="I188" s="24">
        <v>351</v>
      </c>
      <c r="J188" s="4">
        <v>1632</v>
      </c>
      <c r="K188" s="38">
        <f t="shared" si="22"/>
        <v>1047.7439999999999</v>
      </c>
      <c r="L188" s="35">
        <f t="shared" si="20"/>
        <v>699.14880000000005</v>
      </c>
      <c r="M188" s="35">
        <f t="shared" si="21"/>
        <v>1349.664</v>
      </c>
      <c r="N188" s="4">
        <f t="shared" si="44"/>
        <v>1176.672</v>
      </c>
      <c r="O188" s="4">
        <v>706.00319999999999</v>
      </c>
      <c r="P188" s="4">
        <f t="shared" si="45"/>
        <v>1129.1807999999999</v>
      </c>
      <c r="Q188" s="4">
        <v>706.00319999999999</v>
      </c>
      <c r="R188" s="4">
        <f t="shared" si="46"/>
        <v>1217.472</v>
      </c>
      <c r="S188" s="4">
        <f t="shared" si="47"/>
        <v>1274.1024</v>
      </c>
      <c r="T188" s="4">
        <v>699.14880000000005</v>
      </c>
      <c r="U188" s="4">
        <f t="shared" si="48"/>
        <v>1275.5711999999999</v>
      </c>
      <c r="V188" s="4">
        <f t="shared" si="49"/>
        <v>1349.664</v>
      </c>
      <c r="W188" s="4">
        <f t="shared" si="50"/>
        <v>699.14880000000005</v>
      </c>
      <c r="X188" s="4">
        <v>699.14880000000005</v>
      </c>
    </row>
    <row r="189" spans="1:24" ht="15" x14ac:dyDescent="0.25">
      <c r="A189" t="s">
        <v>144</v>
      </c>
      <c r="B189" s="2" t="s">
        <v>25</v>
      </c>
      <c r="C189" s="2" t="s">
        <v>25</v>
      </c>
      <c r="D189" s="2"/>
      <c r="F189" s="36">
        <v>821368</v>
      </c>
      <c r="G189" t="s">
        <v>171</v>
      </c>
      <c r="H189" s="1">
        <v>70491</v>
      </c>
      <c r="I189" s="24">
        <v>351</v>
      </c>
      <c r="J189" s="4">
        <v>1642</v>
      </c>
      <c r="K189" s="38">
        <f t="shared" si="22"/>
        <v>1054.164</v>
      </c>
      <c r="L189" s="35">
        <f t="shared" si="20"/>
        <v>703.43280000000004</v>
      </c>
      <c r="M189" s="35">
        <f t="shared" si="21"/>
        <v>1357.934</v>
      </c>
      <c r="N189" s="4">
        <f t="shared" si="44"/>
        <v>1183.8820000000001</v>
      </c>
      <c r="O189" s="4">
        <v>710.32920000000001</v>
      </c>
      <c r="P189" s="4">
        <f t="shared" si="45"/>
        <v>1136.0998</v>
      </c>
      <c r="Q189" s="4">
        <v>710.32920000000001</v>
      </c>
      <c r="R189" s="4">
        <f t="shared" si="46"/>
        <v>1224.932</v>
      </c>
      <c r="S189" s="4">
        <f t="shared" si="47"/>
        <v>1281.9094</v>
      </c>
      <c r="T189" s="4">
        <v>703.43280000000004</v>
      </c>
      <c r="U189" s="4">
        <f t="shared" si="48"/>
        <v>1283.3871999999999</v>
      </c>
      <c r="V189" s="4">
        <f t="shared" si="49"/>
        <v>1357.934</v>
      </c>
      <c r="W189" s="4">
        <f t="shared" si="50"/>
        <v>703.43280000000004</v>
      </c>
      <c r="X189" s="4">
        <v>703.43280000000004</v>
      </c>
    </row>
    <row r="190" spans="1:24" ht="15" x14ac:dyDescent="0.25">
      <c r="A190" t="s">
        <v>144</v>
      </c>
      <c r="B190" s="2" t="s">
        <v>25</v>
      </c>
      <c r="C190" s="2" t="s">
        <v>25</v>
      </c>
      <c r="D190" s="2"/>
      <c r="F190" s="36">
        <v>1163539</v>
      </c>
      <c r="G190" t="s">
        <v>172</v>
      </c>
      <c r="H190" s="1">
        <v>70496</v>
      </c>
      <c r="I190" s="24">
        <v>351</v>
      </c>
      <c r="J190" s="4">
        <v>2123</v>
      </c>
      <c r="K190" s="38">
        <f t="shared" si="22"/>
        <v>1362.9660000000001</v>
      </c>
      <c r="L190" s="35">
        <f t="shared" si="20"/>
        <v>909.4932</v>
      </c>
      <c r="M190" s="35">
        <f t="shared" si="21"/>
        <v>1755.721</v>
      </c>
      <c r="N190" s="4">
        <f t="shared" si="44"/>
        <v>1530.683</v>
      </c>
      <c r="O190" s="4">
        <v>918.40980000000002</v>
      </c>
      <c r="P190" s="4">
        <f t="shared" si="45"/>
        <v>1468.9036999999998</v>
      </c>
      <c r="Q190" s="4">
        <v>918.40980000000002</v>
      </c>
      <c r="R190" s="4">
        <f t="shared" si="46"/>
        <v>1583.758</v>
      </c>
      <c r="S190" s="4">
        <f t="shared" si="47"/>
        <v>1657.4260999999999</v>
      </c>
      <c r="T190" s="4">
        <v>909.4932</v>
      </c>
      <c r="U190" s="4">
        <f t="shared" si="48"/>
        <v>1659.3367999999998</v>
      </c>
      <c r="V190" s="4">
        <f t="shared" si="49"/>
        <v>1755.721</v>
      </c>
      <c r="W190" s="4">
        <f t="shared" si="50"/>
        <v>909.4932</v>
      </c>
      <c r="X190" s="4">
        <v>909.4932</v>
      </c>
    </row>
    <row r="191" spans="1:24" ht="15" x14ac:dyDescent="0.25">
      <c r="A191" t="s">
        <v>144</v>
      </c>
      <c r="B191" s="2" t="s">
        <v>25</v>
      </c>
      <c r="C191" s="2" t="s">
        <v>25</v>
      </c>
      <c r="D191" s="2"/>
      <c r="F191" s="36">
        <v>821406</v>
      </c>
      <c r="G191" t="s">
        <v>173</v>
      </c>
      <c r="H191" s="1">
        <v>70543</v>
      </c>
      <c r="I191" s="24">
        <v>610</v>
      </c>
      <c r="J191" s="4">
        <v>2340</v>
      </c>
      <c r="K191" s="38">
        <f t="shared" si="22"/>
        <v>1502.28</v>
      </c>
      <c r="L191" s="35">
        <f t="shared" si="20"/>
        <v>1002.456</v>
      </c>
      <c r="M191" s="35">
        <f t="shared" si="21"/>
        <v>1935.1799999999998</v>
      </c>
      <c r="N191" s="4">
        <f t="shared" si="44"/>
        <v>1687.1399999999999</v>
      </c>
      <c r="O191" s="4">
        <v>1012.284</v>
      </c>
      <c r="P191" s="4">
        <f t="shared" si="45"/>
        <v>1619.0459999999998</v>
      </c>
      <c r="Q191" s="4">
        <v>1012.284</v>
      </c>
      <c r="R191" s="4">
        <f t="shared" si="46"/>
        <v>1745.64</v>
      </c>
      <c r="S191" s="4">
        <f t="shared" si="47"/>
        <v>1826.838</v>
      </c>
      <c r="T191" s="4">
        <v>1002.456</v>
      </c>
      <c r="U191" s="4">
        <f t="shared" si="48"/>
        <v>1828.944</v>
      </c>
      <c r="V191" s="4">
        <f t="shared" si="49"/>
        <v>1935.1799999999998</v>
      </c>
      <c r="W191" s="4">
        <f t="shared" si="50"/>
        <v>1002.456</v>
      </c>
      <c r="X191" s="4">
        <v>1002.456</v>
      </c>
    </row>
    <row r="192" spans="1:24" ht="15" x14ac:dyDescent="0.25">
      <c r="A192" t="s">
        <v>144</v>
      </c>
      <c r="B192" s="2" t="s">
        <v>25</v>
      </c>
      <c r="C192" s="2" t="s">
        <v>25</v>
      </c>
      <c r="D192" s="2"/>
      <c r="F192" s="36">
        <v>821402</v>
      </c>
      <c r="G192" t="s">
        <v>174</v>
      </c>
      <c r="H192" s="1">
        <v>70551</v>
      </c>
      <c r="I192" s="24">
        <v>610</v>
      </c>
      <c r="J192" s="4">
        <v>1841</v>
      </c>
      <c r="K192" s="38">
        <f t="shared" si="22"/>
        <v>1181.922</v>
      </c>
      <c r="L192" s="35">
        <f t="shared" si="20"/>
        <v>788.68439999999998</v>
      </c>
      <c r="M192" s="35">
        <f t="shared" si="21"/>
        <v>1522.5069999999998</v>
      </c>
      <c r="N192" s="4">
        <f t="shared" si="44"/>
        <v>1327.3609999999999</v>
      </c>
      <c r="O192" s="4">
        <v>796.41660000000002</v>
      </c>
      <c r="P192" s="4">
        <f t="shared" si="45"/>
        <v>1273.7879</v>
      </c>
      <c r="Q192" s="4">
        <v>796.41660000000002</v>
      </c>
      <c r="R192" s="4">
        <f t="shared" si="46"/>
        <v>1373.386</v>
      </c>
      <c r="S192" s="4">
        <f t="shared" si="47"/>
        <v>1437.2686999999999</v>
      </c>
      <c r="T192" s="4">
        <v>788.68439999999998</v>
      </c>
      <c r="U192" s="4">
        <f t="shared" si="48"/>
        <v>1438.9256</v>
      </c>
      <c r="V192" s="4">
        <f t="shared" si="49"/>
        <v>1522.5069999999998</v>
      </c>
      <c r="W192" s="4">
        <f t="shared" si="50"/>
        <v>788.68439999999998</v>
      </c>
      <c r="X192" s="4">
        <v>788.68439999999998</v>
      </c>
    </row>
    <row r="193" spans="1:24" ht="15" x14ac:dyDescent="0.25">
      <c r="A193" t="s">
        <v>144</v>
      </c>
      <c r="B193" s="2" t="s">
        <v>25</v>
      </c>
      <c r="C193" s="2" t="s">
        <v>25</v>
      </c>
      <c r="D193" s="2"/>
      <c r="F193" s="36">
        <v>821400</v>
      </c>
      <c r="G193" t="s">
        <v>175</v>
      </c>
      <c r="H193" s="1">
        <v>70552</v>
      </c>
      <c r="I193" s="24">
        <v>610</v>
      </c>
      <c r="J193" s="4">
        <v>1856</v>
      </c>
      <c r="K193" s="38">
        <f t="shared" si="22"/>
        <v>1191.5520000000001</v>
      </c>
      <c r="L193" s="35">
        <f t="shared" si="20"/>
        <v>795.11040000000003</v>
      </c>
      <c r="M193" s="35">
        <f t="shared" si="21"/>
        <v>1534.9119999999998</v>
      </c>
      <c r="N193" s="4">
        <f t="shared" si="44"/>
        <v>1338.1759999999999</v>
      </c>
      <c r="O193" s="4">
        <v>802.90559999999994</v>
      </c>
      <c r="P193" s="4">
        <f t="shared" si="45"/>
        <v>1284.1663999999998</v>
      </c>
      <c r="Q193" s="4">
        <v>802.90559999999994</v>
      </c>
      <c r="R193" s="4">
        <f t="shared" si="46"/>
        <v>1384.576</v>
      </c>
      <c r="S193" s="4">
        <f t="shared" si="47"/>
        <v>1448.9792</v>
      </c>
      <c r="T193" s="4">
        <v>795.11040000000003</v>
      </c>
      <c r="U193" s="4">
        <f t="shared" si="48"/>
        <v>1450.6496</v>
      </c>
      <c r="V193" s="4">
        <f t="shared" si="49"/>
        <v>1534.9119999999998</v>
      </c>
      <c r="W193" s="4">
        <f t="shared" si="50"/>
        <v>795.11040000000003</v>
      </c>
      <c r="X193" s="4">
        <v>795.11040000000003</v>
      </c>
    </row>
    <row r="194" spans="1:24" ht="15" x14ac:dyDescent="0.25">
      <c r="A194" t="s">
        <v>144</v>
      </c>
      <c r="B194" s="2" t="s">
        <v>25</v>
      </c>
      <c r="C194" s="2" t="s">
        <v>25</v>
      </c>
      <c r="D194" s="2" t="s">
        <v>25</v>
      </c>
      <c r="F194" s="36">
        <v>821398</v>
      </c>
      <c r="G194" t="s">
        <v>176</v>
      </c>
      <c r="H194" s="1">
        <v>70553</v>
      </c>
      <c r="I194" s="24">
        <v>610</v>
      </c>
      <c r="J194" s="4">
        <v>2339</v>
      </c>
      <c r="K194" s="38">
        <f t="shared" si="22"/>
        <v>1501.6380000000001</v>
      </c>
      <c r="L194" s="35">
        <f t="shared" si="20"/>
        <v>1002.0276</v>
      </c>
      <c r="M194" s="35">
        <f t="shared" si="21"/>
        <v>1934.3529999999998</v>
      </c>
      <c r="N194" s="4">
        <f t="shared" si="44"/>
        <v>1686.4189999999999</v>
      </c>
      <c r="O194" s="4">
        <v>1011.8514</v>
      </c>
      <c r="P194" s="4">
        <f t="shared" si="45"/>
        <v>1618.3541</v>
      </c>
      <c r="Q194" s="4">
        <v>1011.8514</v>
      </c>
      <c r="R194" s="4">
        <f t="shared" si="46"/>
        <v>1744.894</v>
      </c>
      <c r="S194" s="4">
        <f t="shared" si="47"/>
        <v>1826.0572999999999</v>
      </c>
      <c r="T194" s="4">
        <v>1002.0276</v>
      </c>
      <c r="U194" s="4">
        <f t="shared" si="48"/>
        <v>1828.1623999999999</v>
      </c>
      <c r="V194" s="4">
        <f t="shared" si="49"/>
        <v>1934.3529999999998</v>
      </c>
      <c r="W194" s="4">
        <f t="shared" si="50"/>
        <v>1002.0276</v>
      </c>
      <c r="X194" s="4">
        <v>1002.0276</v>
      </c>
    </row>
    <row r="195" spans="1:24" ht="15" x14ac:dyDescent="0.25">
      <c r="A195" t="s">
        <v>144</v>
      </c>
      <c r="B195" s="2" t="s">
        <v>25</v>
      </c>
      <c r="C195" s="2" t="s">
        <v>25</v>
      </c>
      <c r="D195" s="2"/>
      <c r="F195" s="36">
        <v>23067629</v>
      </c>
      <c r="G195" t="s">
        <v>177</v>
      </c>
      <c r="H195" s="1">
        <v>71045</v>
      </c>
      <c r="I195" s="24">
        <v>320</v>
      </c>
      <c r="J195" s="4">
        <v>387</v>
      </c>
      <c r="K195" s="38">
        <f t="shared" si="22"/>
        <v>248.45400000000001</v>
      </c>
      <c r="L195" s="35">
        <f t="shared" si="20"/>
        <v>165.79079999999999</v>
      </c>
      <c r="M195" s="35">
        <f t="shared" si="21"/>
        <v>320.04899999999998</v>
      </c>
      <c r="N195" s="4">
        <f t="shared" si="44"/>
        <v>279.02699999999999</v>
      </c>
      <c r="O195" s="4">
        <v>167.4162</v>
      </c>
      <c r="P195" s="4">
        <f t="shared" si="45"/>
        <v>267.76529999999997</v>
      </c>
      <c r="Q195" s="4">
        <v>167.4162</v>
      </c>
      <c r="R195" s="4">
        <f t="shared" si="46"/>
        <v>288.702</v>
      </c>
      <c r="S195" s="4">
        <f t="shared" si="47"/>
        <v>302.1309</v>
      </c>
      <c r="T195" s="4">
        <v>165.79079999999999</v>
      </c>
      <c r="U195" s="4">
        <f t="shared" si="48"/>
        <v>302.47919999999999</v>
      </c>
      <c r="V195" s="4">
        <f t="shared" si="49"/>
        <v>320.04899999999998</v>
      </c>
      <c r="W195" s="4">
        <f t="shared" si="50"/>
        <v>165.79079999999999</v>
      </c>
      <c r="X195" s="4">
        <v>165.79079999999999</v>
      </c>
    </row>
    <row r="196" spans="1:24" ht="15" x14ac:dyDescent="0.25">
      <c r="A196" t="s">
        <v>144</v>
      </c>
      <c r="B196" s="2" t="s">
        <v>25</v>
      </c>
      <c r="C196" s="2" t="s">
        <v>25</v>
      </c>
      <c r="D196" s="2"/>
      <c r="F196" s="36">
        <v>823512</v>
      </c>
      <c r="G196" t="s">
        <v>178</v>
      </c>
      <c r="H196" s="1">
        <v>71046</v>
      </c>
      <c r="I196" s="24">
        <v>320</v>
      </c>
      <c r="J196" s="4">
        <v>445</v>
      </c>
      <c r="K196" s="38">
        <f t="shared" si="22"/>
        <v>285.69</v>
      </c>
      <c r="L196" s="35">
        <f t="shared" ref="L196:L259" si="51">MIN(N196:X196)</f>
        <v>190.63800000000001</v>
      </c>
      <c r="M196" s="35">
        <f t="shared" ref="M196:M259" si="52">MAX(N196:X196)</f>
        <v>368.01499999999999</v>
      </c>
      <c r="N196" s="4">
        <f t="shared" si="44"/>
        <v>320.84499999999997</v>
      </c>
      <c r="O196" s="4">
        <v>192.50700000000001</v>
      </c>
      <c r="P196" s="4">
        <f t="shared" si="45"/>
        <v>307.89549999999997</v>
      </c>
      <c r="Q196" s="4">
        <v>192.50700000000001</v>
      </c>
      <c r="R196" s="4">
        <f t="shared" si="46"/>
        <v>331.96999999999997</v>
      </c>
      <c r="S196" s="4">
        <f t="shared" si="47"/>
        <v>347.41149999999999</v>
      </c>
      <c r="T196" s="4">
        <v>190.63800000000001</v>
      </c>
      <c r="U196" s="4">
        <f t="shared" si="48"/>
        <v>347.81199999999995</v>
      </c>
      <c r="V196" s="4">
        <f t="shared" si="49"/>
        <v>368.01499999999999</v>
      </c>
      <c r="W196" s="4">
        <f t="shared" si="50"/>
        <v>190.63800000000001</v>
      </c>
      <c r="X196" s="4">
        <v>190.63800000000001</v>
      </c>
    </row>
    <row r="197" spans="1:24" ht="15" x14ac:dyDescent="0.25">
      <c r="A197" t="s">
        <v>144</v>
      </c>
      <c r="B197" s="2" t="s">
        <v>25</v>
      </c>
      <c r="C197" s="2" t="s">
        <v>25</v>
      </c>
      <c r="D197" s="2"/>
      <c r="F197" s="36">
        <v>821380</v>
      </c>
      <c r="G197" t="s">
        <v>179</v>
      </c>
      <c r="H197" s="1">
        <v>71260</v>
      </c>
      <c r="I197" s="24">
        <v>352</v>
      </c>
      <c r="J197" s="4">
        <v>2576</v>
      </c>
      <c r="K197" s="38">
        <f t="shared" ref="K197:K260" si="53">J197*0.642</f>
        <v>1653.7920000000001</v>
      </c>
      <c r="L197" s="35">
        <f t="shared" si="51"/>
        <v>1103.5584000000001</v>
      </c>
      <c r="M197" s="35">
        <f t="shared" si="52"/>
        <v>2130.3519999999999</v>
      </c>
      <c r="N197" s="4">
        <f t="shared" si="44"/>
        <v>1857.2959999999998</v>
      </c>
      <c r="O197" s="4">
        <v>1114.3776</v>
      </c>
      <c r="P197" s="4">
        <f t="shared" si="45"/>
        <v>1782.3344</v>
      </c>
      <c r="Q197" s="4">
        <v>1114.3776</v>
      </c>
      <c r="R197" s="4">
        <f t="shared" si="46"/>
        <v>1921.6959999999999</v>
      </c>
      <c r="S197" s="4">
        <f t="shared" si="47"/>
        <v>2011.0831999999998</v>
      </c>
      <c r="T197" s="4">
        <v>1103.5584000000001</v>
      </c>
      <c r="U197" s="4">
        <f t="shared" si="48"/>
        <v>2013.4015999999999</v>
      </c>
      <c r="V197" s="4">
        <f t="shared" si="49"/>
        <v>2130.3519999999999</v>
      </c>
      <c r="W197" s="4">
        <f t="shared" si="50"/>
        <v>1103.5584000000001</v>
      </c>
      <c r="X197" s="4">
        <v>1103.5584000000001</v>
      </c>
    </row>
    <row r="198" spans="1:24" ht="15" x14ac:dyDescent="0.25">
      <c r="A198" t="s">
        <v>144</v>
      </c>
      <c r="B198" s="2" t="s">
        <v>25</v>
      </c>
      <c r="C198" s="2" t="s">
        <v>25</v>
      </c>
      <c r="D198" s="2"/>
      <c r="F198" s="36">
        <v>18209369</v>
      </c>
      <c r="G198" t="s">
        <v>180</v>
      </c>
      <c r="H198" s="1">
        <v>71271</v>
      </c>
      <c r="I198" s="24">
        <v>352</v>
      </c>
      <c r="J198" s="4">
        <v>468</v>
      </c>
      <c r="K198" s="38">
        <f t="shared" si="53"/>
        <v>300.45600000000002</v>
      </c>
      <c r="L198" s="35">
        <f t="shared" si="51"/>
        <v>200.49119999999999</v>
      </c>
      <c r="M198" s="35">
        <f t="shared" si="52"/>
        <v>387.036</v>
      </c>
      <c r="N198" s="4">
        <f t="shared" si="44"/>
        <v>337.428</v>
      </c>
      <c r="O198" s="4">
        <v>202.45679999999999</v>
      </c>
      <c r="P198" s="4">
        <f t="shared" si="45"/>
        <v>323.80919999999998</v>
      </c>
      <c r="Q198" s="4">
        <v>202.45679999999999</v>
      </c>
      <c r="R198" s="4">
        <f t="shared" si="46"/>
        <v>349.12799999999999</v>
      </c>
      <c r="S198" s="4">
        <f t="shared" si="47"/>
        <v>365.36759999999998</v>
      </c>
      <c r="T198" s="4">
        <v>200.49119999999999</v>
      </c>
      <c r="U198" s="4">
        <f t="shared" si="48"/>
        <v>365.78879999999998</v>
      </c>
      <c r="V198" s="4">
        <f t="shared" si="49"/>
        <v>387.036</v>
      </c>
      <c r="W198" s="4">
        <f t="shared" si="50"/>
        <v>200.49119999999999</v>
      </c>
      <c r="X198" s="4">
        <v>200.49119999999999</v>
      </c>
    </row>
    <row r="199" spans="1:24" ht="15" x14ac:dyDescent="0.25">
      <c r="A199" t="s">
        <v>144</v>
      </c>
      <c r="B199" s="2" t="s">
        <v>25</v>
      </c>
      <c r="C199" s="2" t="s">
        <v>25</v>
      </c>
      <c r="D199" s="2"/>
      <c r="F199" s="36">
        <v>22714120</v>
      </c>
      <c r="G199" t="s">
        <v>181</v>
      </c>
      <c r="H199" s="1">
        <v>71275</v>
      </c>
      <c r="I199" s="24">
        <v>352</v>
      </c>
      <c r="J199" s="4">
        <v>3491</v>
      </c>
      <c r="K199" s="38">
        <f t="shared" si="53"/>
        <v>2241.2220000000002</v>
      </c>
      <c r="L199" s="35">
        <f t="shared" si="51"/>
        <v>1495.5444</v>
      </c>
      <c r="M199" s="35">
        <f t="shared" si="52"/>
        <v>2887.0569999999998</v>
      </c>
      <c r="N199" s="4">
        <f t="shared" si="44"/>
        <v>2517.011</v>
      </c>
      <c r="O199" s="4">
        <v>1510.2066</v>
      </c>
      <c r="P199" s="4">
        <f t="shared" si="45"/>
        <v>2415.4229</v>
      </c>
      <c r="Q199" s="4">
        <v>1510.2066</v>
      </c>
      <c r="R199" s="4">
        <f t="shared" si="46"/>
        <v>2604.2860000000001</v>
      </c>
      <c r="S199" s="4">
        <f t="shared" si="47"/>
        <v>2725.4236999999998</v>
      </c>
      <c r="T199" s="4">
        <v>1495.5444</v>
      </c>
      <c r="U199" s="4">
        <f t="shared" si="48"/>
        <v>2728.5655999999999</v>
      </c>
      <c r="V199" s="4">
        <f t="shared" si="49"/>
        <v>2887.0569999999998</v>
      </c>
      <c r="W199" s="4">
        <f t="shared" si="50"/>
        <v>1495.5444</v>
      </c>
      <c r="X199" s="4">
        <v>1495.5444</v>
      </c>
    </row>
    <row r="200" spans="1:24" ht="15" x14ac:dyDescent="0.25">
      <c r="A200" t="s">
        <v>144</v>
      </c>
      <c r="B200" s="2" t="s">
        <v>25</v>
      </c>
      <c r="C200" s="2" t="s">
        <v>25</v>
      </c>
      <c r="D200" s="2"/>
      <c r="F200" s="36">
        <v>22603169</v>
      </c>
      <c r="G200" t="s">
        <v>182</v>
      </c>
      <c r="H200" s="1">
        <v>72100</v>
      </c>
      <c r="I200" s="24">
        <v>320</v>
      </c>
      <c r="J200" s="4">
        <v>462</v>
      </c>
      <c r="K200" s="38">
        <f t="shared" si="53"/>
        <v>296.60399999999998</v>
      </c>
      <c r="L200" s="35">
        <f t="shared" si="51"/>
        <v>197.92080000000001</v>
      </c>
      <c r="M200" s="35">
        <f t="shared" si="52"/>
        <v>382.07399999999996</v>
      </c>
      <c r="N200" s="4">
        <f t="shared" si="44"/>
        <v>333.10199999999998</v>
      </c>
      <c r="O200" s="4">
        <v>199.8612</v>
      </c>
      <c r="P200" s="4">
        <f t="shared" si="45"/>
        <v>319.65780000000001</v>
      </c>
      <c r="Q200" s="4">
        <v>199.8612</v>
      </c>
      <c r="R200" s="4">
        <f t="shared" si="46"/>
        <v>344.65199999999999</v>
      </c>
      <c r="S200" s="4">
        <f t="shared" si="47"/>
        <v>360.68339999999995</v>
      </c>
      <c r="T200" s="4">
        <v>197.92080000000001</v>
      </c>
      <c r="U200" s="4">
        <f t="shared" si="48"/>
        <v>361.0992</v>
      </c>
      <c r="V200" s="4">
        <f t="shared" si="49"/>
        <v>382.07399999999996</v>
      </c>
      <c r="W200" s="4">
        <f t="shared" si="50"/>
        <v>197.92080000000001</v>
      </c>
      <c r="X200" s="4">
        <v>197.92080000000001</v>
      </c>
    </row>
    <row r="201" spans="1:24" ht="15" x14ac:dyDescent="0.25">
      <c r="A201" t="s">
        <v>144</v>
      </c>
      <c r="B201" s="2" t="s">
        <v>25</v>
      </c>
      <c r="C201" s="2" t="s">
        <v>25</v>
      </c>
      <c r="D201" s="2" t="s">
        <v>25</v>
      </c>
      <c r="F201" s="36">
        <v>823643</v>
      </c>
      <c r="G201" t="s">
        <v>183</v>
      </c>
      <c r="H201" s="1">
        <v>72110</v>
      </c>
      <c r="I201" s="24">
        <v>320</v>
      </c>
      <c r="J201" s="4">
        <v>539</v>
      </c>
      <c r="K201" s="38">
        <f t="shared" si="53"/>
        <v>346.03800000000001</v>
      </c>
      <c r="L201" s="35">
        <f t="shared" si="51"/>
        <v>230.9076</v>
      </c>
      <c r="M201" s="35">
        <f t="shared" si="52"/>
        <v>445.75299999999999</v>
      </c>
      <c r="N201" s="4">
        <f t="shared" si="44"/>
        <v>388.61899999999997</v>
      </c>
      <c r="O201" s="4">
        <v>233.17140000000001</v>
      </c>
      <c r="P201" s="4">
        <f t="shared" si="45"/>
        <v>372.9341</v>
      </c>
      <c r="Q201" s="4">
        <v>233.17140000000001</v>
      </c>
      <c r="R201" s="4">
        <f t="shared" si="46"/>
        <v>402.09399999999999</v>
      </c>
      <c r="S201" s="4">
        <f t="shared" si="47"/>
        <v>420.79729999999995</v>
      </c>
      <c r="T201" s="4">
        <v>230.9076</v>
      </c>
      <c r="U201" s="4">
        <f t="shared" si="48"/>
        <v>421.2824</v>
      </c>
      <c r="V201" s="4">
        <f t="shared" si="49"/>
        <v>445.75299999999999</v>
      </c>
      <c r="W201" s="4">
        <f t="shared" si="50"/>
        <v>230.9076</v>
      </c>
      <c r="X201" s="4">
        <v>230.9076</v>
      </c>
    </row>
    <row r="202" spans="1:24" ht="15" x14ac:dyDescent="0.25">
      <c r="A202" t="s">
        <v>144</v>
      </c>
      <c r="B202" s="2" t="s">
        <v>25</v>
      </c>
      <c r="C202" s="2" t="s">
        <v>25</v>
      </c>
      <c r="D202" s="2"/>
      <c r="F202" s="36">
        <v>821441</v>
      </c>
      <c r="G202" t="s">
        <v>184</v>
      </c>
      <c r="H202" s="1">
        <v>72141</v>
      </c>
      <c r="I202" s="24">
        <v>610</v>
      </c>
      <c r="J202" s="4">
        <v>1783</v>
      </c>
      <c r="K202" s="38">
        <f t="shared" si="53"/>
        <v>1144.6859999999999</v>
      </c>
      <c r="L202" s="35">
        <f t="shared" si="51"/>
        <v>763.83720000000005</v>
      </c>
      <c r="M202" s="35">
        <f t="shared" si="52"/>
        <v>1474.5409999999999</v>
      </c>
      <c r="N202" s="4">
        <f t="shared" si="44"/>
        <v>1285.5429999999999</v>
      </c>
      <c r="O202" s="4">
        <v>771.32579999999996</v>
      </c>
      <c r="P202" s="4">
        <f t="shared" si="45"/>
        <v>1233.6577</v>
      </c>
      <c r="Q202" s="4">
        <v>771.32579999999996</v>
      </c>
      <c r="R202" s="4">
        <f t="shared" si="46"/>
        <v>1330.1179999999999</v>
      </c>
      <c r="S202" s="4">
        <f t="shared" si="47"/>
        <v>1391.9880999999998</v>
      </c>
      <c r="T202" s="4">
        <v>763.83720000000005</v>
      </c>
      <c r="U202" s="4">
        <f t="shared" si="48"/>
        <v>1393.5927999999999</v>
      </c>
      <c r="V202" s="4">
        <f t="shared" si="49"/>
        <v>1474.5409999999999</v>
      </c>
      <c r="W202" s="4">
        <f t="shared" si="50"/>
        <v>763.83720000000005</v>
      </c>
      <c r="X202" s="4">
        <v>763.83720000000005</v>
      </c>
    </row>
    <row r="203" spans="1:24" ht="15" x14ac:dyDescent="0.25">
      <c r="A203" t="s">
        <v>144</v>
      </c>
      <c r="B203" s="2" t="s">
        <v>25</v>
      </c>
      <c r="C203" s="2" t="s">
        <v>25</v>
      </c>
      <c r="D203" s="2"/>
      <c r="F203" s="36">
        <v>821439</v>
      </c>
      <c r="G203" t="s">
        <v>185</v>
      </c>
      <c r="H203" s="1">
        <v>72142</v>
      </c>
      <c r="I203" s="24">
        <v>610</v>
      </c>
      <c r="J203" s="4">
        <v>1814</v>
      </c>
      <c r="K203" s="38">
        <f t="shared" si="53"/>
        <v>1164.588</v>
      </c>
      <c r="L203" s="35">
        <f t="shared" si="51"/>
        <v>777.11760000000004</v>
      </c>
      <c r="M203" s="35">
        <f t="shared" si="52"/>
        <v>1500.1779999999999</v>
      </c>
      <c r="N203" s="4">
        <f t="shared" si="44"/>
        <v>1307.894</v>
      </c>
      <c r="O203" s="4">
        <v>784.7364</v>
      </c>
      <c r="P203" s="4">
        <f t="shared" si="45"/>
        <v>1255.1065999999998</v>
      </c>
      <c r="Q203" s="4">
        <v>784.7364</v>
      </c>
      <c r="R203" s="4">
        <f t="shared" si="46"/>
        <v>1353.2439999999999</v>
      </c>
      <c r="S203" s="4">
        <f t="shared" si="47"/>
        <v>1416.1897999999999</v>
      </c>
      <c r="T203" s="4">
        <v>777.11760000000004</v>
      </c>
      <c r="U203" s="4">
        <f t="shared" si="48"/>
        <v>1417.8224</v>
      </c>
      <c r="V203" s="4">
        <f t="shared" si="49"/>
        <v>1500.1779999999999</v>
      </c>
      <c r="W203" s="4">
        <f t="shared" si="50"/>
        <v>777.11760000000004</v>
      </c>
      <c r="X203" s="4">
        <v>777.11760000000004</v>
      </c>
    </row>
    <row r="204" spans="1:24" ht="15" x14ac:dyDescent="0.25">
      <c r="A204" t="s">
        <v>144</v>
      </c>
      <c r="B204" s="2" t="s">
        <v>25</v>
      </c>
      <c r="C204" s="2" t="s">
        <v>25</v>
      </c>
      <c r="D204" s="2"/>
      <c r="F204" s="36">
        <v>821449</v>
      </c>
      <c r="G204" t="s">
        <v>186</v>
      </c>
      <c r="H204" s="1">
        <v>72146</v>
      </c>
      <c r="I204" s="24">
        <v>610</v>
      </c>
      <c r="J204" s="4">
        <v>1841</v>
      </c>
      <c r="K204" s="38">
        <f t="shared" si="53"/>
        <v>1181.922</v>
      </c>
      <c r="L204" s="35">
        <f t="shared" si="51"/>
        <v>788.68439999999998</v>
      </c>
      <c r="M204" s="35">
        <f t="shared" si="52"/>
        <v>1522.5069999999998</v>
      </c>
      <c r="N204" s="4">
        <f t="shared" si="44"/>
        <v>1327.3609999999999</v>
      </c>
      <c r="O204" s="4">
        <v>796.41660000000002</v>
      </c>
      <c r="P204" s="4">
        <f t="shared" si="45"/>
        <v>1273.7879</v>
      </c>
      <c r="Q204" s="4">
        <v>796.41660000000002</v>
      </c>
      <c r="R204" s="4">
        <f t="shared" si="46"/>
        <v>1373.386</v>
      </c>
      <c r="S204" s="4">
        <f t="shared" si="47"/>
        <v>1437.2686999999999</v>
      </c>
      <c r="T204" s="4">
        <v>788.68439999999998</v>
      </c>
      <c r="U204" s="4">
        <f t="shared" si="48"/>
        <v>1438.9256</v>
      </c>
      <c r="V204" s="4">
        <f t="shared" si="49"/>
        <v>1522.5069999999998</v>
      </c>
      <c r="W204" s="4">
        <f t="shared" si="50"/>
        <v>788.68439999999998</v>
      </c>
      <c r="X204" s="4">
        <v>788.68439999999998</v>
      </c>
    </row>
    <row r="205" spans="1:24" ht="15" x14ac:dyDescent="0.25">
      <c r="A205" t="s">
        <v>144</v>
      </c>
      <c r="B205" s="2" t="s">
        <v>25</v>
      </c>
      <c r="C205" s="2" t="s">
        <v>25</v>
      </c>
      <c r="D205" s="2"/>
      <c r="F205" s="36">
        <v>821447</v>
      </c>
      <c r="G205" t="s">
        <v>187</v>
      </c>
      <c r="H205" s="1">
        <v>72147</v>
      </c>
      <c r="I205" s="24">
        <v>610</v>
      </c>
      <c r="J205" s="4">
        <v>1856</v>
      </c>
      <c r="K205" s="38">
        <f t="shared" si="53"/>
        <v>1191.5520000000001</v>
      </c>
      <c r="L205" s="35">
        <f t="shared" si="51"/>
        <v>795.11040000000003</v>
      </c>
      <c r="M205" s="35">
        <f t="shared" si="52"/>
        <v>1534.9119999999998</v>
      </c>
      <c r="N205" s="4">
        <f t="shared" si="44"/>
        <v>1338.1759999999999</v>
      </c>
      <c r="O205" s="4">
        <v>802.90559999999994</v>
      </c>
      <c r="P205" s="4">
        <f t="shared" si="45"/>
        <v>1284.1663999999998</v>
      </c>
      <c r="Q205" s="4">
        <v>802.90559999999994</v>
      </c>
      <c r="R205" s="4">
        <f t="shared" si="46"/>
        <v>1384.576</v>
      </c>
      <c r="S205" s="4">
        <f t="shared" si="47"/>
        <v>1448.9792</v>
      </c>
      <c r="T205" s="4">
        <v>795.11040000000003</v>
      </c>
      <c r="U205" s="4">
        <f t="shared" si="48"/>
        <v>1450.6496</v>
      </c>
      <c r="V205" s="4">
        <f t="shared" si="49"/>
        <v>1534.9119999999998</v>
      </c>
      <c r="W205" s="4">
        <f t="shared" si="50"/>
        <v>795.11040000000003</v>
      </c>
      <c r="X205" s="4">
        <v>795.11040000000003</v>
      </c>
    </row>
    <row r="206" spans="1:24" ht="15" x14ac:dyDescent="0.25">
      <c r="A206" t="s">
        <v>144</v>
      </c>
      <c r="B206" s="2" t="s">
        <v>25</v>
      </c>
      <c r="C206" s="2" t="s">
        <v>25</v>
      </c>
      <c r="D206" s="2" t="s">
        <v>25</v>
      </c>
      <c r="F206" s="36">
        <v>821445</v>
      </c>
      <c r="G206" t="s">
        <v>188</v>
      </c>
      <c r="H206" s="1">
        <v>72148</v>
      </c>
      <c r="I206" s="24">
        <v>610</v>
      </c>
      <c r="J206" s="4">
        <v>1761</v>
      </c>
      <c r="K206" s="38">
        <f t="shared" si="53"/>
        <v>1130.5620000000001</v>
      </c>
      <c r="L206" s="35">
        <f t="shared" si="51"/>
        <v>754.41240000000005</v>
      </c>
      <c r="M206" s="35">
        <f t="shared" si="52"/>
        <v>1456.347</v>
      </c>
      <c r="N206" s="4">
        <f t="shared" si="44"/>
        <v>1269.681</v>
      </c>
      <c r="O206" s="4">
        <v>761.80859999999996</v>
      </c>
      <c r="P206" s="4">
        <f t="shared" si="45"/>
        <v>1218.4358999999999</v>
      </c>
      <c r="Q206" s="4">
        <v>761.80859999999996</v>
      </c>
      <c r="R206" s="4">
        <f t="shared" si="46"/>
        <v>1313.7059999999999</v>
      </c>
      <c r="S206" s="4">
        <f t="shared" si="47"/>
        <v>1374.8126999999999</v>
      </c>
      <c r="T206" s="4">
        <v>754.41240000000005</v>
      </c>
      <c r="U206" s="4">
        <f t="shared" si="48"/>
        <v>1376.3976</v>
      </c>
      <c r="V206" s="4">
        <f t="shared" si="49"/>
        <v>1456.347</v>
      </c>
      <c r="W206" s="4">
        <f t="shared" si="50"/>
        <v>754.41240000000005</v>
      </c>
      <c r="X206" s="4">
        <v>754.41240000000005</v>
      </c>
    </row>
    <row r="207" spans="1:24" ht="15" x14ac:dyDescent="0.25">
      <c r="A207" t="s">
        <v>144</v>
      </c>
      <c r="B207" s="2" t="s">
        <v>25</v>
      </c>
      <c r="C207" s="2" t="s">
        <v>25</v>
      </c>
      <c r="D207" s="2"/>
      <c r="F207" s="36">
        <v>821443</v>
      </c>
      <c r="G207" t="s">
        <v>189</v>
      </c>
      <c r="H207" s="1">
        <v>72149</v>
      </c>
      <c r="I207" s="24">
        <v>610</v>
      </c>
      <c r="J207" s="4">
        <v>1856</v>
      </c>
      <c r="K207" s="38">
        <f t="shared" si="53"/>
        <v>1191.5520000000001</v>
      </c>
      <c r="L207" s="35">
        <f t="shared" si="51"/>
        <v>795.11040000000003</v>
      </c>
      <c r="M207" s="35">
        <f t="shared" si="52"/>
        <v>1534.9119999999998</v>
      </c>
      <c r="N207" s="4">
        <f t="shared" si="44"/>
        <v>1338.1759999999999</v>
      </c>
      <c r="O207" s="4">
        <v>802.90559999999994</v>
      </c>
      <c r="P207" s="4">
        <f t="shared" si="45"/>
        <v>1284.1663999999998</v>
      </c>
      <c r="Q207" s="4">
        <v>802.90559999999994</v>
      </c>
      <c r="R207" s="4">
        <f t="shared" si="46"/>
        <v>1384.576</v>
      </c>
      <c r="S207" s="4">
        <f t="shared" si="47"/>
        <v>1448.9792</v>
      </c>
      <c r="T207" s="4">
        <v>795.11040000000003</v>
      </c>
      <c r="U207" s="4">
        <f t="shared" si="48"/>
        <v>1450.6496</v>
      </c>
      <c r="V207" s="4">
        <f t="shared" si="49"/>
        <v>1534.9119999999998</v>
      </c>
      <c r="W207" s="4">
        <f t="shared" si="50"/>
        <v>795.11040000000003</v>
      </c>
      <c r="X207" s="4">
        <v>795.11040000000003</v>
      </c>
    </row>
    <row r="208" spans="1:24" ht="15" x14ac:dyDescent="0.25">
      <c r="A208" t="s">
        <v>144</v>
      </c>
      <c r="B208" s="2" t="s">
        <v>25</v>
      </c>
      <c r="C208" s="2" t="s">
        <v>25</v>
      </c>
      <c r="D208" s="2"/>
      <c r="F208" s="36">
        <v>1005501</v>
      </c>
      <c r="G208" t="s">
        <v>190</v>
      </c>
      <c r="H208" s="1">
        <v>72156</v>
      </c>
      <c r="I208" s="24">
        <v>610</v>
      </c>
      <c r="J208" s="4">
        <v>2340</v>
      </c>
      <c r="K208" s="38">
        <f t="shared" si="53"/>
        <v>1502.28</v>
      </c>
      <c r="L208" s="35">
        <f t="shared" si="51"/>
        <v>1002.456</v>
      </c>
      <c r="M208" s="35">
        <f t="shared" si="52"/>
        <v>1935.1799999999998</v>
      </c>
      <c r="N208" s="4">
        <f t="shared" si="44"/>
        <v>1687.1399999999999</v>
      </c>
      <c r="O208" s="4">
        <v>1012.284</v>
      </c>
      <c r="P208" s="4">
        <f t="shared" si="45"/>
        <v>1619.0459999999998</v>
      </c>
      <c r="Q208" s="4">
        <v>1012.284</v>
      </c>
      <c r="R208" s="4">
        <f t="shared" si="46"/>
        <v>1745.64</v>
      </c>
      <c r="S208" s="4">
        <f t="shared" si="47"/>
        <v>1826.838</v>
      </c>
      <c r="T208" s="4">
        <v>1002.456</v>
      </c>
      <c r="U208" s="4">
        <f t="shared" si="48"/>
        <v>1828.944</v>
      </c>
      <c r="V208" s="4">
        <f t="shared" si="49"/>
        <v>1935.1799999999998</v>
      </c>
      <c r="W208" s="4">
        <f t="shared" si="50"/>
        <v>1002.456</v>
      </c>
      <c r="X208" s="4">
        <v>1002.456</v>
      </c>
    </row>
    <row r="209" spans="1:24" ht="15" x14ac:dyDescent="0.25">
      <c r="A209" t="s">
        <v>144</v>
      </c>
      <c r="B209" s="2" t="s">
        <v>25</v>
      </c>
      <c r="C209" s="2" t="s">
        <v>25</v>
      </c>
      <c r="D209" s="2"/>
      <c r="F209" s="36">
        <v>1005503</v>
      </c>
      <c r="G209" t="s">
        <v>191</v>
      </c>
      <c r="H209" s="1">
        <v>72158</v>
      </c>
      <c r="I209" s="24">
        <v>610</v>
      </c>
      <c r="J209" s="4">
        <v>2340</v>
      </c>
      <c r="K209" s="38">
        <f t="shared" si="53"/>
        <v>1502.28</v>
      </c>
      <c r="L209" s="35">
        <f t="shared" si="51"/>
        <v>1002.456</v>
      </c>
      <c r="M209" s="35">
        <f t="shared" si="52"/>
        <v>1935.1799999999998</v>
      </c>
      <c r="N209" s="4">
        <f t="shared" si="44"/>
        <v>1687.1399999999999</v>
      </c>
      <c r="O209" s="4">
        <v>1012.284</v>
      </c>
      <c r="P209" s="4">
        <f t="shared" si="45"/>
        <v>1619.0459999999998</v>
      </c>
      <c r="Q209" s="4">
        <v>1012.284</v>
      </c>
      <c r="R209" s="4">
        <f t="shared" si="46"/>
        <v>1745.64</v>
      </c>
      <c r="S209" s="4">
        <f t="shared" si="47"/>
        <v>1826.838</v>
      </c>
      <c r="T209" s="4">
        <v>1002.456</v>
      </c>
      <c r="U209" s="4">
        <f t="shared" si="48"/>
        <v>1828.944</v>
      </c>
      <c r="V209" s="4">
        <f t="shared" si="49"/>
        <v>1935.1799999999998</v>
      </c>
      <c r="W209" s="4">
        <f t="shared" si="50"/>
        <v>1002.456</v>
      </c>
      <c r="X209" s="4">
        <v>1002.456</v>
      </c>
    </row>
    <row r="210" spans="1:24" ht="15" x14ac:dyDescent="0.25">
      <c r="A210" t="s">
        <v>144</v>
      </c>
      <c r="B210" s="2" t="s">
        <v>25</v>
      </c>
      <c r="C210" s="2" t="s">
        <v>25</v>
      </c>
      <c r="D210" s="2"/>
      <c r="F210" s="36">
        <v>821361</v>
      </c>
      <c r="G210" t="s">
        <v>192</v>
      </c>
      <c r="H210" s="1">
        <v>72192</v>
      </c>
      <c r="I210" s="24">
        <v>352</v>
      </c>
      <c r="J210" s="4">
        <v>1301</v>
      </c>
      <c r="K210" s="38">
        <f t="shared" si="53"/>
        <v>835.24200000000008</v>
      </c>
      <c r="L210" s="35">
        <f t="shared" si="51"/>
        <v>557.34839999999997</v>
      </c>
      <c r="M210" s="35">
        <f t="shared" si="52"/>
        <v>1075.9269999999999</v>
      </c>
      <c r="N210" s="4">
        <f t="shared" si="44"/>
        <v>938.02099999999996</v>
      </c>
      <c r="O210" s="4">
        <v>562.81259999999997</v>
      </c>
      <c r="P210" s="4">
        <f t="shared" si="45"/>
        <v>900.16189999999995</v>
      </c>
      <c r="Q210" s="4">
        <v>562.81259999999997</v>
      </c>
      <c r="R210" s="4">
        <f t="shared" si="46"/>
        <v>970.54600000000005</v>
      </c>
      <c r="S210" s="4">
        <f t="shared" si="47"/>
        <v>1015.6906999999999</v>
      </c>
      <c r="T210" s="4">
        <v>557.34839999999997</v>
      </c>
      <c r="U210" s="4">
        <f t="shared" si="48"/>
        <v>1016.8616</v>
      </c>
      <c r="V210" s="4">
        <f t="shared" si="49"/>
        <v>1075.9269999999999</v>
      </c>
      <c r="W210" s="4">
        <f t="shared" si="50"/>
        <v>557.34839999999997</v>
      </c>
      <c r="X210" s="4">
        <v>557.34839999999997</v>
      </c>
    </row>
    <row r="211" spans="1:24" ht="15" x14ac:dyDescent="0.25">
      <c r="A211" t="s">
        <v>144</v>
      </c>
      <c r="B211" s="2" t="s">
        <v>25</v>
      </c>
      <c r="C211" s="2" t="s">
        <v>25</v>
      </c>
      <c r="D211" s="2" t="s">
        <v>25</v>
      </c>
      <c r="F211" s="36">
        <v>821359</v>
      </c>
      <c r="G211" t="s">
        <v>193</v>
      </c>
      <c r="H211" s="1">
        <v>72193</v>
      </c>
      <c r="I211" s="24">
        <v>352</v>
      </c>
      <c r="J211" s="4">
        <v>1703</v>
      </c>
      <c r="K211" s="38">
        <f t="shared" si="53"/>
        <v>1093.326</v>
      </c>
      <c r="L211" s="35">
        <f t="shared" si="51"/>
        <v>729.5652</v>
      </c>
      <c r="M211" s="35">
        <f t="shared" si="52"/>
        <v>1408.3809999999999</v>
      </c>
      <c r="N211" s="4">
        <f t="shared" si="44"/>
        <v>1227.8630000000001</v>
      </c>
      <c r="O211" s="4">
        <v>736.71780000000001</v>
      </c>
      <c r="P211" s="4">
        <f t="shared" si="45"/>
        <v>1178.3056999999999</v>
      </c>
      <c r="Q211" s="4">
        <v>736.71780000000001</v>
      </c>
      <c r="R211" s="4">
        <f t="shared" si="46"/>
        <v>1270.4380000000001</v>
      </c>
      <c r="S211" s="4">
        <f t="shared" si="47"/>
        <v>1329.5320999999999</v>
      </c>
      <c r="T211" s="4">
        <v>729.5652</v>
      </c>
      <c r="U211" s="4">
        <f t="shared" si="48"/>
        <v>1331.0647999999999</v>
      </c>
      <c r="V211" s="4">
        <f t="shared" si="49"/>
        <v>1408.3809999999999</v>
      </c>
      <c r="W211" s="4">
        <f t="shared" si="50"/>
        <v>729.5652</v>
      </c>
      <c r="X211" s="4">
        <v>729.5652</v>
      </c>
    </row>
    <row r="212" spans="1:24" ht="15" x14ac:dyDescent="0.25">
      <c r="A212" t="s">
        <v>144</v>
      </c>
      <c r="B212" s="2" t="s">
        <v>25</v>
      </c>
      <c r="C212" s="2" t="s">
        <v>25</v>
      </c>
      <c r="D212" s="2"/>
      <c r="F212" s="36">
        <v>821357</v>
      </c>
      <c r="G212" t="s">
        <v>194</v>
      </c>
      <c r="H212" s="1">
        <v>72194</v>
      </c>
      <c r="I212" s="24">
        <v>352</v>
      </c>
      <c r="J212" s="4">
        <v>2299</v>
      </c>
      <c r="K212" s="38">
        <f t="shared" si="53"/>
        <v>1475.9580000000001</v>
      </c>
      <c r="L212" s="35">
        <f t="shared" si="51"/>
        <v>984.89160000000004</v>
      </c>
      <c r="M212" s="35">
        <f t="shared" si="52"/>
        <v>1901.2729999999999</v>
      </c>
      <c r="N212" s="4">
        <f t="shared" si="44"/>
        <v>1657.579</v>
      </c>
      <c r="O212" s="4">
        <v>994.54739999999993</v>
      </c>
      <c r="P212" s="4">
        <f t="shared" si="45"/>
        <v>1590.6780999999999</v>
      </c>
      <c r="Q212" s="4">
        <v>994.54739999999993</v>
      </c>
      <c r="R212" s="4">
        <f t="shared" si="46"/>
        <v>1715.0540000000001</v>
      </c>
      <c r="S212" s="4">
        <f t="shared" si="47"/>
        <v>1794.8292999999999</v>
      </c>
      <c r="T212" s="4">
        <v>984.89160000000004</v>
      </c>
      <c r="U212" s="4">
        <f t="shared" si="48"/>
        <v>1796.8983999999998</v>
      </c>
      <c r="V212" s="4">
        <f t="shared" si="49"/>
        <v>1901.2729999999999</v>
      </c>
      <c r="W212" s="4">
        <f t="shared" si="50"/>
        <v>984.89160000000004</v>
      </c>
      <c r="X212" s="4">
        <v>984.89160000000004</v>
      </c>
    </row>
    <row r="213" spans="1:24" ht="15" x14ac:dyDescent="0.25">
      <c r="A213" t="s">
        <v>144</v>
      </c>
      <c r="B213" s="2" t="s">
        <v>25</v>
      </c>
      <c r="C213" s="2" t="s">
        <v>25</v>
      </c>
      <c r="D213" s="2"/>
      <c r="F213" s="36">
        <v>821434</v>
      </c>
      <c r="G213" t="s">
        <v>195</v>
      </c>
      <c r="H213" s="1">
        <v>72195</v>
      </c>
      <c r="I213" s="24">
        <v>610</v>
      </c>
      <c r="J213" s="4">
        <v>1841</v>
      </c>
      <c r="K213" s="38">
        <f t="shared" si="53"/>
        <v>1181.922</v>
      </c>
      <c r="L213" s="35">
        <f t="shared" si="51"/>
        <v>788.68439999999998</v>
      </c>
      <c r="M213" s="35">
        <f t="shared" si="52"/>
        <v>1522.5069999999998</v>
      </c>
      <c r="N213" s="4">
        <f t="shared" si="44"/>
        <v>1327.3609999999999</v>
      </c>
      <c r="O213" s="4">
        <v>796.41660000000002</v>
      </c>
      <c r="P213" s="4">
        <f t="shared" si="45"/>
        <v>1273.7879</v>
      </c>
      <c r="Q213" s="4">
        <v>796.41660000000002</v>
      </c>
      <c r="R213" s="4">
        <f t="shared" si="46"/>
        <v>1373.386</v>
      </c>
      <c r="S213" s="4">
        <f t="shared" si="47"/>
        <v>1437.2686999999999</v>
      </c>
      <c r="T213" s="4">
        <v>788.68439999999998</v>
      </c>
      <c r="U213" s="4">
        <f t="shared" si="48"/>
        <v>1438.9256</v>
      </c>
      <c r="V213" s="4">
        <f t="shared" si="49"/>
        <v>1522.5069999999998</v>
      </c>
      <c r="W213" s="4">
        <f t="shared" si="50"/>
        <v>788.68439999999998</v>
      </c>
      <c r="X213" s="4">
        <v>788.68439999999998</v>
      </c>
    </row>
    <row r="214" spans="1:24" ht="15" x14ac:dyDescent="0.25">
      <c r="A214" t="s">
        <v>144</v>
      </c>
      <c r="B214" s="2" t="s">
        <v>25</v>
      </c>
      <c r="C214" s="2" t="s">
        <v>25</v>
      </c>
      <c r="D214" s="2"/>
      <c r="F214" s="36">
        <v>821432</v>
      </c>
      <c r="G214" t="s">
        <v>196</v>
      </c>
      <c r="H214" s="1">
        <v>72196</v>
      </c>
      <c r="I214" s="24">
        <v>610</v>
      </c>
      <c r="J214" s="4">
        <v>2663</v>
      </c>
      <c r="K214" s="38">
        <f t="shared" si="53"/>
        <v>1709.646</v>
      </c>
      <c r="L214" s="35">
        <f t="shared" si="51"/>
        <v>1140.8291999999999</v>
      </c>
      <c r="M214" s="35">
        <f t="shared" si="52"/>
        <v>2202.3009999999999</v>
      </c>
      <c r="N214" s="4">
        <f t="shared" si="44"/>
        <v>1920.0229999999999</v>
      </c>
      <c r="O214" s="4">
        <v>1152.0137999999999</v>
      </c>
      <c r="P214" s="4">
        <f t="shared" si="45"/>
        <v>1842.5296999999998</v>
      </c>
      <c r="Q214" s="4">
        <v>1152.0137999999999</v>
      </c>
      <c r="R214" s="4">
        <f t="shared" si="46"/>
        <v>1986.598</v>
      </c>
      <c r="S214" s="4">
        <f t="shared" si="47"/>
        <v>2079.0040999999997</v>
      </c>
      <c r="T214" s="4">
        <v>1140.8291999999999</v>
      </c>
      <c r="U214" s="4">
        <f t="shared" si="48"/>
        <v>2081.4007999999999</v>
      </c>
      <c r="V214" s="4">
        <f t="shared" si="49"/>
        <v>2202.3009999999999</v>
      </c>
      <c r="W214" s="4">
        <f t="shared" si="50"/>
        <v>1140.8291999999999</v>
      </c>
      <c r="X214" s="4">
        <v>1140.8291999999999</v>
      </c>
    </row>
    <row r="215" spans="1:24" ht="15" x14ac:dyDescent="0.25">
      <c r="A215" t="s">
        <v>144</v>
      </c>
      <c r="B215" s="2" t="s">
        <v>25</v>
      </c>
      <c r="C215" s="2" t="s">
        <v>25</v>
      </c>
      <c r="D215" s="2"/>
      <c r="F215" s="36">
        <v>1005497</v>
      </c>
      <c r="G215" t="s">
        <v>197</v>
      </c>
      <c r="H215" s="1">
        <v>72197</v>
      </c>
      <c r="I215" s="24">
        <v>610</v>
      </c>
      <c r="J215" s="4">
        <v>2797</v>
      </c>
      <c r="K215" s="38">
        <f t="shared" si="53"/>
        <v>1795.674</v>
      </c>
      <c r="L215" s="35">
        <f t="shared" si="51"/>
        <v>1198.2348</v>
      </c>
      <c r="M215" s="35">
        <f t="shared" si="52"/>
        <v>2313.1189999999997</v>
      </c>
      <c r="N215" s="4">
        <f t="shared" si="44"/>
        <v>2016.6369999999999</v>
      </c>
      <c r="O215" s="4">
        <v>1209.9821999999999</v>
      </c>
      <c r="P215" s="4">
        <f t="shared" si="45"/>
        <v>1935.2442999999998</v>
      </c>
      <c r="Q215" s="4">
        <v>1209.9821999999999</v>
      </c>
      <c r="R215" s="4">
        <f t="shared" si="46"/>
        <v>2086.5619999999999</v>
      </c>
      <c r="S215" s="4">
        <f t="shared" si="47"/>
        <v>2183.6178999999997</v>
      </c>
      <c r="T215" s="4">
        <v>1198.2348</v>
      </c>
      <c r="U215" s="4">
        <f t="shared" si="48"/>
        <v>2186.1351999999997</v>
      </c>
      <c r="V215" s="4">
        <f t="shared" si="49"/>
        <v>2313.1189999999997</v>
      </c>
      <c r="W215" s="4">
        <f t="shared" si="50"/>
        <v>1198.2348</v>
      </c>
      <c r="X215" s="4">
        <v>1198.2348</v>
      </c>
    </row>
    <row r="216" spans="1:24" ht="15" x14ac:dyDescent="0.25">
      <c r="A216" t="s">
        <v>144</v>
      </c>
      <c r="B216" s="2" t="s">
        <v>25</v>
      </c>
      <c r="C216" s="2" t="s">
        <v>25</v>
      </c>
      <c r="D216" s="2"/>
      <c r="F216" s="36">
        <v>1005382</v>
      </c>
      <c r="G216" t="s">
        <v>198</v>
      </c>
      <c r="H216" s="1">
        <v>72198</v>
      </c>
      <c r="I216" s="24">
        <v>610</v>
      </c>
      <c r="J216" s="4">
        <v>3548</v>
      </c>
      <c r="K216" s="38">
        <f t="shared" si="53"/>
        <v>2277.8160000000003</v>
      </c>
      <c r="L216" s="35">
        <f t="shared" si="51"/>
        <v>1519.9631999999999</v>
      </c>
      <c r="M216" s="35">
        <f t="shared" si="52"/>
        <v>2934.1959999999999</v>
      </c>
      <c r="N216" s="4">
        <f t="shared" si="44"/>
        <v>2558.1079999999997</v>
      </c>
      <c r="O216" s="4">
        <v>1534.8647999999998</v>
      </c>
      <c r="P216" s="4">
        <f t="shared" si="45"/>
        <v>2454.8611999999998</v>
      </c>
      <c r="Q216" s="4">
        <v>1534.8647999999998</v>
      </c>
      <c r="R216" s="4">
        <f t="shared" si="46"/>
        <v>2646.808</v>
      </c>
      <c r="S216" s="4">
        <f t="shared" si="47"/>
        <v>2769.9235999999996</v>
      </c>
      <c r="T216" s="4">
        <v>1519.9631999999999</v>
      </c>
      <c r="U216" s="4">
        <f t="shared" si="48"/>
        <v>2773.1167999999998</v>
      </c>
      <c r="V216" s="4">
        <f t="shared" si="49"/>
        <v>2934.1959999999999</v>
      </c>
      <c r="W216" s="4">
        <f t="shared" si="50"/>
        <v>1519.9631999999999</v>
      </c>
      <c r="X216" s="4">
        <v>1519.9631999999999</v>
      </c>
    </row>
    <row r="217" spans="1:24" ht="15" x14ac:dyDescent="0.25">
      <c r="A217" t="s">
        <v>144</v>
      </c>
      <c r="B217" s="2" t="s">
        <v>25</v>
      </c>
      <c r="C217" s="2" t="s">
        <v>25</v>
      </c>
      <c r="D217" s="2"/>
      <c r="F217" s="36">
        <v>823627</v>
      </c>
      <c r="G217" t="s">
        <v>199</v>
      </c>
      <c r="H217" s="1">
        <v>73030</v>
      </c>
      <c r="I217" s="24">
        <v>320</v>
      </c>
      <c r="J217" s="4">
        <v>399</v>
      </c>
      <c r="K217" s="38">
        <f t="shared" si="53"/>
        <v>256.15800000000002</v>
      </c>
      <c r="L217" s="35">
        <f t="shared" si="51"/>
        <v>170.9316</v>
      </c>
      <c r="M217" s="35">
        <f t="shared" si="52"/>
        <v>329.97299999999996</v>
      </c>
      <c r="N217" s="4">
        <f t="shared" si="44"/>
        <v>287.67899999999997</v>
      </c>
      <c r="O217" s="4">
        <v>172.60739999999998</v>
      </c>
      <c r="P217" s="4">
        <f t="shared" si="45"/>
        <v>276.06809999999996</v>
      </c>
      <c r="Q217" s="4">
        <v>172.60739999999998</v>
      </c>
      <c r="R217" s="4">
        <f t="shared" si="46"/>
        <v>297.654</v>
      </c>
      <c r="S217" s="4">
        <f t="shared" si="47"/>
        <v>311.49930000000001</v>
      </c>
      <c r="T217" s="4">
        <v>170.9316</v>
      </c>
      <c r="U217" s="4">
        <f t="shared" si="48"/>
        <v>311.85839999999996</v>
      </c>
      <c r="V217" s="4">
        <f t="shared" si="49"/>
        <v>329.97299999999996</v>
      </c>
      <c r="W217" s="4">
        <f t="shared" si="50"/>
        <v>170.9316</v>
      </c>
      <c r="X217" s="4">
        <v>170.9316</v>
      </c>
    </row>
    <row r="218" spans="1:24" ht="15" x14ac:dyDescent="0.25">
      <c r="A218" t="s">
        <v>144</v>
      </c>
      <c r="B218" s="2" t="s">
        <v>25</v>
      </c>
      <c r="C218" s="2" t="s">
        <v>25</v>
      </c>
      <c r="D218" s="2"/>
      <c r="F218" s="36">
        <v>823629</v>
      </c>
      <c r="G218" t="s">
        <v>200</v>
      </c>
      <c r="H218" s="1">
        <v>73030</v>
      </c>
      <c r="I218" s="24">
        <v>320</v>
      </c>
      <c r="J218" s="4">
        <v>399</v>
      </c>
      <c r="K218" s="38">
        <f t="shared" si="53"/>
        <v>256.15800000000002</v>
      </c>
      <c r="L218" s="35">
        <f t="shared" si="51"/>
        <v>170.9316</v>
      </c>
      <c r="M218" s="35">
        <f t="shared" si="52"/>
        <v>329.97299999999996</v>
      </c>
      <c r="N218" s="4">
        <f t="shared" si="44"/>
        <v>287.67899999999997</v>
      </c>
      <c r="O218" s="4">
        <v>172.60739999999998</v>
      </c>
      <c r="P218" s="4">
        <f t="shared" si="45"/>
        <v>276.06809999999996</v>
      </c>
      <c r="Q218" s="4">
        <v>172.60739999999998</v>
      </c>
      <c r="R218" s="4">
        <f t="shared" si="46"/>
        <v>297.654</v>
      </c>
      <c r="S218" s="4">
        <f t="shared" si="47"/>
        <v>311.49930000000001</v>
      </c>
      <c r="T218" s="4">
        <v>170.9316</v>
      </c>
      <c r="U218" s="4">
        <f t="shared" si="48"/>
        <v>311.85839999999996</v>
      </c>
      <c r="V218" s="4">
        <f t="shared" si="49"/>
        <v>329.97299999999996</v>
      </c>
      <c r="W218" s="4">
        <f t="shared" si="50"/>
        <v>170.9316</v>
      </c>
      <c r="X218" s="4">
        <v>170.9316</v>
      </c>
    </row>
    <row r="219" spans="1:24" ht="15" x14ac:dyDescent="0.25">
      <c r="A219" t="s">
        <v>144</v>
      </c>
      <c r="B219" s="2" t="s">
        <v>25</v>
      </c>
      <c r="C219" s="2" t="s">
        <v>25</v>
      </c>
      <c r="D219" s="2"/>
      <c r="F219" s="36">
        <v>1319894</v>
      </c>
      <c r="G219" t="s">
        <v>201</v>
      </c>
      <c r="H219" s="1">
        <v>73218</v>
      </c>
      <c r="I219" s="24">
        <v>610</v>
      </c>
      <c r="J219" s="4">
        <v>1841</v>
      </c>
      <c r="K219" s="38">
        <f t="shared" si="53"/>
        <v>1181.922</v>
      </c>
      <c r="L219" s="35">
        <f t="shared" si="51"/>
        <v>788.68439999999998</v>
      </c>
      <c r="M219" s="35">
        <f t="shared" si="52"/>
        <v>1522.5069999999998</v>
      </c>
      <c r="N219" s="4">
        <f t="shared" si="44"/>
        <v>1327.3609999999999</v>
      </c>
      <c r="O219" s="4">
        <v>796.41660000000002</v>
      </c>
      <c r="P219" s="4">
        <f t="shared" si="45"/>
        <v>1273.7879</v>
      </c>
      <c r="Q219" s="4">
        <v>796.41660000000002</v>
      </c>
      <c r="R219" s="4">
        <f t="shared" si="46"/>
        <v>1373.386</v>
      </c>
      <c r="S219" s="4">
        <f t="shared" si="47"/>
        <v>1437.2686999999999</v>
      </c>
      <c r="T219" s="4">
        <v>788.68439999999998</v>
      </c>
      <c r="U219" s="4">
        <f t="shared" si="48"/>
        <v>1438.9256</v>
      </c>
      <c r="V219" s="4">
        <f t="shared" si="49"/>
        <v>1522.5069999999998</v>
      </c>
      <c r="W219" s="4">
        <f t="shared" si="50"/>
        <v>788.68439999999998</v>
      </c>
      <c r="X219" s="4">
        <v>788.68439999999998</v>
      </c>
    </row>
    <row r="220" spans="1:24" ht="15" x14ac:dyDescent="0.25">
      <c r="A220" t="s">
        <v>144</v>
      </c>
      <c r="B220" s="2" t="s">
        <v>25</v>
      </c>
      <c r="C220" s="2" t="s">
        <v>25</v>
      </c>
      <c r="D220" s="2"/>
      <c r="F220" s="36">
        <v>1007572</v>
      </c>
      <c r="G220" t="s">
        <v>202</v>
      </c>
      <c r="H220" s="1">
        <v>73221</v>
      </c>
      <c r="I220" s="24">
        <v>610</v>
      </c>
      <c r="J220" s="4">
        <v>1841</v>
      </c>
      <c r="K220" s="38">
        <f t="shared" si="53"/>
        <v>1181.922</v>
      </c>
      <c r="L220" s="35">
        <f t="shared" si="51"/>
        <v>788.68439999999998</v>
      </c>
      <c r="M220" s="35">
        <f t="shared" si="52"/>
        <v>1522.5069999999998</v>
      </c>
      <c r="N220" s="4">
        <f t="shared" si="44"/>
        <v>1327.3609999999999</v>
      </c>
      <c r="O220" s="4">
        <v>796.41660000000002</v>
      </c>
      <c r="P220" s="4">
        <f t="shared" si="45"/>
        <v>1273.7879</v>
      </c>
      <c r="Q220" s="4">
        <v>796.41660000000002</v>
      </c>
      <c r="R220" s="4">
        <f t="shared" si="46"/>
        <v>1373.386</v>
      </c>
      <c r="S220" s="4">
        <f t="shared" si="47"/>
        <v>1437.2686999999999</v>
      </c>
      <c r="T220" s="4">
        <v>788.68439999999998</v>
      </c>
      <c r="U220" s="4">
        <f t="shared" si="48"/>
        <v>1438.9256</v>
      </c>
      <c r="V220" s="4">
        <f t="shared" si="49"/>
        <v>1522.5069999999998</v>
      </c>
      <c r="W220" s="4">
        <f t="shared" si="50"/>
        <v>788.68439999999998</v>
      </c>
      <c r="X220" s="4">
        <v>788.68439999999998</v>
      </c>
    </row>
    <row r="221" spans="1:24" ht="15" x14ac:dyDescent="0.25">
      <c r="A221" t="s">
        <v>144</v>
      </c>
      <c r="B221" s="2" t="s">
        <v>25</v>
      </c>
      <c r="C221" s="2" t="s">
        <v>25</v>
      </c>
      <c r="D221" s="2"/>
      <c r="F221" s="36">
        <v>1161124</v>
      </c>
      <c r="G221" t="s">
        <v>203</v>
      </c>
      <c r="H221" s="1">
        <v>73221</v>
      </c>
      <c r="I221" s="24">
        <v>610</v>
      </c>
      <c r="J221" s="4">
        <v>1841</v>
      </c>
      <c r="K221" s="38">
        <f t="shared" si="53"/>
        <v>1181.922</v>
      </c>
      <c r="L221" s="35">
        <f t="shared" si="51"/>
        <v>788.68439999999998</v>
      </c>
      <c r="M221" s="35">
        <f t="shared" si="52"/>
        <v>1522.5069999999998</v>
      </c>
      <c r="N221" s="4">
        <f t="shared" si="44"/>
        <v>1327.3609999999999</v>
      </c>
      <c r="O221" s="4">
        <v>796.41660000000002</v>
      </c>
      <c r="P221" s="4">
        <f t="shared" si="45"/>
        <v>1273.7879</v>
      </c>
      <c r="Q221" s="4">
        <v>796.41660000000002</v>
      </c>
      <c r="R221" s="4">
        <f t="shared" si="46"/>
        <v>1373.386</v>
      </c>
      <c r="S221" s="4">
        <f t="shared" si="47"/>
        <v>1437.2686999999999</v>
      </c>
      <c r="T221" s="4">
        <v>788.68439999999998</v>
      </c>
      <c r="U221" s="4">
        <f t="shared" si="48"/>
        <v>1438.9256</v>
      </c>
      <c r="V221" s="4">
        <f t="shared" si="49"/>
        <v>1522.5069999999998</v>
      </c>
      <c r="W221" s="4">
        <f t="shared" si="50"/>
        <v>788.68439999999998</v>
      </c>
      <c r="X221" s="4">
        <v>788.68439999999998</v>
      </c>
    </row>
    <row r="222" spans="1:24" ht="15" x14ac:dyDescent="0.25">
      <c r="A222" t="s">
        <v>144</v>
      </c>
      <c r="B222" s="2" t="s">
        <v>25</v>
      </c>
      <c r="C222" s="2" t="s">
        <v>25</v>
      </c>
      <c r="D222" s="2"/>
      <c r="F222" s="36">
        <v>1007996</v>
      </c>
      <c r="G222" t="s">
        <v>204</v>
      </c>
      <c r="H222" s="1">
        <v>73564</v>
      </c>
      <c r="I222" s="24">
        <v>320</v>
      </c>
      <c r="J222" s="4">
        <v>468</v>
      </c>
      <c r="K222" s="38">
        <f t="shared" si="53"/>
        <v>300.45600000000002</v>
      </c>
      <c r="L222" s="35">
        <f t="shared" si="51"/>
        <v>200.49119999999999</v>
      </c>
      <c r="M222" s="35">
        <f t="shared" si="52"/>
        <v>387.036</v>
      </c>
      <c r="N222" s="4">
        <f t="shared" si="44"/>
        <v>337.428</v>
      </c>
      <c r="O222" s="4">
        <v>202.45679999999999</v>
      </c>
      <c r="P222" s="4">
        <f t="shared" si="45"/>
        <v>323.80919999999998</v>
      </c>
      <c r="Q222" s="4">
        <v>202.45679999999999</v>
      </c>
      <c r="R222" s="4">
        <f t="shared" si="46"/>
        <v>349.12799999999999</v>
      </c>
      <c r="S222" s="4">
        <f t="shared" si="47"/>
        <v>365.36759999999998</v>
      </c>
      <c r="T222" s="4">
        <v>200.49119999999999</v>
      </c>
      <c r="U222" s="4">
        <f t="shared" si="48"/>
        <v>365.78879999999998</v>
      </c>
      <c r="V222" s="4">
        <f t="shared" si="49"/>
        <v>387.036</v>
      </c>
      <c r="W222" s="4">
        <f t="shared" si="50"/>
        <v>200.49119999999999</v>
      </c>
      <c r="X222" s="4">
        <v>200.49119999999999</v>
      </c>
    </row>
    <row r="223" spans="1:24" ht="15" x14ac:dyDescent="0.25">
      <c r="A223" t="s">
        <v>144</v>
      </c>
      <c r="B223" s="2" t="s">
        <v>25</v>
      </c>
      <c r="C223" s="2" t="s">
        <v>25</v>
      </c>
      <c r="D223" s="2"/>
      <c r="F223" s="36">
        <v>1007998</v>
      </c>
      <c r="G223" t="s">
        <v>205</v>
      </c>
      <c r="H223" s="1">
        <v>73564</v>
      </c>
      <c r="I223" s="24">
        <v>320</v>
      </c>
      <c r="J223" s="4">
        <v>468</v>
      </c>
      <c r="K223" s="38">
        <f t="shared" si="53"/>
        <v>300.45600000000002</v>
      </c>
      <c r="L223" s="35">
        <f t="shared" si="51"/>
        <v>200.49119999999999</v>
      </c>
      <c r="M223" s="35">
        <f t="shared" si="52"/>
        <v>387.036</v>
      </c>
      <c r="N223" s="4">
        <f t="shared" si="44"/>
        <v>337.428</v>
      </c>
      <c r="O223" s="4">
        <v>202.45679999999999</v>
      </c>
      <c r="P223" s="4">
        <f t="shared" si="45"/>
        <v>323.80919999999998</v>
      </c>
      <c r="Q223" s="4">
        <v>202.45679999999999</v>
      </c>
      <c r="R223" s="4">
        <f t="shared" si="46"/>
        <v>349.12799999999999</v>
      </c>
      <c r="S223" s="4">
        <f t="shared" si="47"/>
        <v>365.36759999999998</v>
      </c>
      <c r="T223" s="4">
        <v>200.49119999999999</v>
      </c>
      <c r="U223" s="4">
        <f t="shared" si="48"/>
        <v>365.78879999999998</v>
      </c>
      <c r="V223" s="4">
        <f t="shared" si="49"/>
        <v>387.036</v>
      </c>
      <c r="W223" s="4">
        <f t="shared" si="50"/>
        <v>200.49119999999999</v>
      </c>
      <c r="X223" s="4">
        <v>200.49119999999999</v>
      </c>
    </row>
    <row r="224" spans="1:24" ht="15" x14ac:dyDescent="0.25">
      <c r="A224" t="s">
        <v>144</v>
      </c>
      <c r="B224" s="2" t="s">
        <v>25</v>
      </c>
      <c r="C224" s="2" t="s">
        <v>25</v>
      </c>
      <c r="D224" s="2"/>
      <c r="F224" s="36">
        <v>823558</v>
      </c>
      <c r="G224" t="s">
        <v>206</v>
      </c>
      <c r="H224" s="1">
        <v>73630</v>
      </c>
      <c r="I224" s="24">
        <v>320</v>
      </c>
      <c r="J224" s="4">
        <v>406</v>
      </c>
      <c r="K224" s="38">
        <f t="shared" si="53"/>
        <v>260.65199999999999</v>
      </c>
      <c r="L224" s="35">
        <f t="shared" si="51"/>
        <v>173.93039999999999</v>
      </c>
      <c r="M224" s="35">
        <f t="shared" si="52"/>
        <v>335.762</v>
      </c>
      <c r="N224" s="4">
        <f t="shared" si="44"/>
        <v>292.726</v>
      </c>
      <c r="O224" s="4">
        <v>175.63559999999998</v>
      </c>
      <c r="P224" s="4">
        <f t="shared" si="45"/>
        <v>280.91139999999996</v>
      </c>
      <c r="Q224" s="4">
        <v>175.63559999999998</v>
      </c>
      <c r="R224" s="4">
        <f t="shared" si="46"/>
        <v>302.87599999999998</v>
      </c>
      <c r="S224" s="4">
        <f t="shared" si="47"/>
        <v>316.96420000000001</v>
      </c>
      <c r="T224" s="4">
        <v>173.93039999999999</v>
      </c>
      <c r="U224" s="4">
        <f t="shared" si="48"/>
        <v>317.32959999999997</v>
      </c>
      <c r="V224" s="4">
        <f t="shared" si="49"/>
        <v>335.762</v>
      </c>
      <c r="W224" s="4">
        <f t="shared" si="50"/>
        <v>173.93039999999999</v>
      </c>
      <c r="X224" s="4">
        <v>173.93039999999999</v>
      </c>
    </row>
    <row r="225" spans="1:24" ht="15" x14ac:dyDescent="0.25">
      <c r="A225" t="s">
        <v>144</v>
      </c>
      <c r="B225" s="2" t="s">
        <v>25</v>
      </c>
      <c r="C225" s="2" t="s">
        <v>25</v>
      </c>
      <c r="D225" s="2"/>
      <c r="F225" s="36">
        <v>823560</v>
      </c>
      <c r="G225" t="s">
        <v>207</v>
      </c>
      <c r="H225" s="1">
        <v>73630</v>
      </c>
      <c r="I225" s="24">
        <v>320</v>
      </c>
      <c r="J225" s="4">
        <v>406</v>
      </c>
      <c r="K225" s="38">
        <f t="shared" si="53"/>
        <v>260.65199999999999</v>
      </c>
      <c r="L225" s="35">
        <f t="shared" si="51"/>
        <v>173.93039999999999</v>
      </c>
      <c r="M225" s="35">
        <f t="shared" si="52"/>
        <v>335.762</v>
      </c>
      <c r="N225" s="4">
        <f t="shared" si="44"/>
        <v>292.726</v>
      </c>
      <c r="O225" s="4">
        <v>175.63559999999998</v>
      </c>
      <c r="P225" s="4">
        <f t="shared" si="45"/>
        <v>280.91139999999996</v>
      </c>
      <c r="Q225" s="4">
        <v>175.63559999999998</v>
      </c>
      <c r="R225" s="4">
        <f t="shared" si="46"/>
        <v>302.87599999999998</v>
      </c>
      <c r="S225" s="4">
        <f t="shared" si="47"/>
        <v>316.96420000000001</v>
      </c>
      <c r="T225" s="4">
        <v>173.93039999999999</v>
      </c>
      <c r="U225" s="4">
        <f t="shared" si="48"/>
        <v>317.32959999999997</v>
      </c>
      <c r="V225" s="4">
        <f t="shared" si="49"/>
        <v>335.762</v>
      </c>
      <c r="W225" s="4">
        <f t="shared" si="50"/>
        <v>173.93039999999999</v>
      </c>
      <c r="X225" s="4">
        <v>173.93039999999999</v>
      </c>
    </row>
    <row r="226" spans="1:24" ht="15" x14ac:dyDescent="0.25">
      <c r="A226" t="s">
        <v>144</v>
      </c>
      <c r="B226" s="2" t="s">
        <v>25</v>
      </c>
      <c r="C226" s="2" t="s">
        <v>25</v>
      </c>
      <c r="D226" s="2"/>
      <c r="F226" s="36">
        <v>1021547</v>
      </c>
      <c r="G226" t="s">
        <v>208</v>
      </c>
      <c r="H226" s="1">
        <v>73700</v>
      </c>
      <c r="I226" s="24">
        <v>352</v>
      </c>
      <c r="J226" s="4">
        <v>1268</v>
      </c>
      <c r="K226" s="38">
        <f t="shared" si="53"/>
        <v>814.05600000000004</v>
      </c>
      <c r="L226" s="35">
        <f t="shared" si="51"/>
        <v>543.21119999999996</v>
      </c>
      <c r="M226" s="35">
        <f t="shared" si="52"/>
        <v>1048.636</v>
      </c>
      <c r="N226" s="4">
        <f t="shared" si="44"/>
        <v>914.22799999999995</v>
      </c>
      <c r="O226" s="4">
        <v>548.53679999999997</v>
      </c>
      <c r="P226" s="4">
        <f t="shared" si="45"/>
        <v>877.3291999999999</v>
      </c>
      <c r="Q226" s="4">
        <v>548.53679999999997</v>
      </c>
      <c r="R226" s="4">
        <f t="shared" si="46"/>
        <v>945.928</v>
      </c>
      <c r="S226" s="4">
        <f t="shared" si="47"/>
        <v>989.92759999999998</v>
      </c>
      <c r="T226" s="4">
        <v>543.21119999999996</v>
      </c>
      <c r="U226" s="4">
        <f t="shared" si="48"/>
        <v>991.0687999999999</v>
      </c>
      <c r="V226" s="4">
        <f t="shared" si="49"/>
        <v>1048.636</v>
      </c>
      <c r="W226" s="4">
        <f t="shared" si="50"/>
        <v>543.21119999999996</v>
      </c>
      <c r="X226" s="4">
        <v>543.21119999999996</v>
      </c>
    </row>
    <row r="227" spans="1:24" ht="15" x14ac:dyDescent="0.25">
      <c r="A227" t="s">
        <v>144</v>
      </c>
      <c r="B227" s="2" t="s">
        <v>25</v>
      </c>
      <c r="C227" s="2" t="s">
        <v>25</v>
      </c>
      <c r="D227" s="2"/>
      <c r="F227" s="36">
        <v>1021559</v>
      </c>
      <c r="G227" t="s">
        <v>209</v>
      </c>
      <c r="H227" s="1">
        <v>73700</v>
      </c>
      <c r="I227" s="24">
        <v>352</v>
      </c>
      <c r="J227" s="4">
        <v>1268</v>
      </c>
      <c r="K227" s="38">
        <f t="shared" si="53"/>
        <v>814.05600000000004</v>
      </c>
      <c r="L227" s="35">
        <f t="shared" si="51"/>
        <v>543.21119999999996</v>
      </c>
      <c r="M227" s="35">
        <f t="shared" si="52"/>
        <v>1048.636</v>
      </c>
      <c r="N227" s="4">
        <f t="shared" si="44"/>
        <v>914.22799999999995</v>
      </c>
      <c r="O227" s="4">
        <v>548.53679999999997</v>
      </c>
      <c r="P227" s="4">
        <f t="shared" si="45"/>
        <v>877.3291999999999</v>
      </c>
      <c r="Q227" s="4">
        <v>548.53679999999997</v>
      </c>
      <c r="R227" s="4">
        <f t="shared" si="46"/>
        <v>945.928</v>
      </c>
      <c r="S227" s="4">
        <f t="shared" si="47"/>
        <v>989.92759999999998</v>
      </c>
      <c r="T227" s="4">
        <v>543.21119999999996</v>
      </c>
      <c r="U227" s="4">
        <f t="shared" si="48"/>
        <v>991.0687999999999</v>
      </c>
      <c r="V227" s="4">
        <f t="shared" si="49"/>
        <v>1048.636</v>
      </c>
      <c r="W227" s="4">
        <f t="shared" si="50"/>
        <v>543.21119999999996</v>
      </c>
      <c r="X227" s="4">
        <v>543.21119999999996</v>
      </c>
    </row>
    <row r="228" spans="1:24" ht="15" x14ac:dyDescent="0.25">
      <c r="A228" t="s">
        <v>144</v>
      </c>
      <c r="B228" s="2" t="s">
        <v>25</v>
      </c>
      <c r="C228" s="2" t="s">
        <v>25</v>
      </c>
      <c r="D228" s="2"/>
      <c r="F228" s="36">
        <v>1005424</v>
      </c>
      <c r="G228" t="s">
        <v>210</v>
      </c>
      <c r="H228" s="1">
        <v>73720</v>
      </c>
      <c r="I228" s="24">
        <v>610</v>
      </c>
      <c r="J228" s="4">
        <v>2446</v>
      </c>
      <c r="K228" s="38">
        <f t="shared" si="53"/>
        <v>1570.3320000000001</v>
      </c>
      <c r="L228" s="35">
        <f t="shared" si="51"/>
        <v>1047.8664000000001</v>
      </c>
      <c r="M228" s="35">
        <f t="shared" si="52"/>
        <v>2022.8419999999999</v>
      </c>
      <c r="N228" s="4">
        <f t="shared" si="44"/>
        <v>1763.566</v>
      </c>
      <c r="O228" s="4">
        <v>1058.1396</v>
      </c>
      <c r="P228" s="4">
        <f t="shared" si="45"/>
        <v>1692.3873999999998</v>
      </c>
      <c r="Q228" s="4">
        <v>1058.1396</v>
      </c>
      <c r="R228" s="4">
        <f t="shared" si="46"/>
        <v>1824.7159999999999</v>
      </c>
      <c r="S228" s="4">
        <f t="shared" si="47"/>
        <v>1909.5921999999998</v>
      </c>
      <c r="T228" s="4">
        <v>1047.8664000000001</v>
      </c>
      <c r="U228" s="4">
        <f t="shared" si="48"/>
        <v>1911.7936</v>
      </c>
      <c r="V228" s="4">
        <f t="shared" si="49"/>
        <v>2022.8419999999999</v>
      </c>
      <c r="W228" s="4">
        <f t="shared" si="50"/>
        <v>1047.8664000000001</v>
      </c>
      <c r="X228" s="4">
        <v>1047.8664000000001</v>
      </c>
    </row>
    <row r="229" spans="1:24" ht="15" x14ac:dyDescent="0.25">
      <c r="A229" t="s">
        <v>144</v>
      </c>
      <c r="B229" s="2" t="s">
        <v>25</v>
      </c>
      <c r="C229" s="2" t="s">
        <v>25</v>
      </c>
      <c r="D229" s="2"/>
      <c r="F229" s="36">
        <v>1005426</v>
      </c>
      <c r="G229" t="s">
        <v>211</v>
      </c>
      <c r="H229" s="1">
        <v>73720</v>
      </c>
      <c r="I229" s="24">
        <v>610</v>
      </c>
      <c r="J229" s="4">
        <v>2446</v>
      </c>
      <c r="K229" s="38">
        <f t="shared" si="53"/>
        <v>1570.3320000000001</v>
      </c>
      <c r="L229" s="35">
        <f t="shared" si="51"/>
        <v>1047.8664000000001</v>
      </c>
      <c r="M229" s="35">
        <f t="shared" si="52"/>
        <v>2022.8419999999999</v>
      </c>
      <c r="N229" s="4">
        <f t="shared" si="44"/>
        <v>1763.566</v>
      </c>
      <c r="O229" s="4">
        <v>1058.1396</v>
      </c>
      <c r="P229" s="4">
        <f t="shared" si="45"/>
        <v>1692.3873999999998</v>
      </c>
      <c r="Q229" s="4">
        <v>1058.1396</v>
      </c>
      <c r="R229" s="4">
        <f t="shared" si="46"/>
        <v>1824.7159999999999</v>
      </c>
      <c r="S229" s="4">
        <f t="shared" si="47"/>
        <v>1909.5921999999998</v>
      </c>
      <c r="T229" s="4">
        <v>1047.8664000000001</v>
      </c>
      <c r="U229" s="4">
        <f t="shared" si="48"/>
        <v>1911.7936</v>
      </c>
      <c r="V229" s="4">
        <f t="shared" si="49"/>
        <v>2022.8419999999999</v>
      </c>
      <c r="W229" s="4">
        <f t="shared" si="50"/>
        <v>1047.8664000000001</v>
      </c>
      <c r="X229" s="4">
        <v>1047.8664000000001</v>
      </c>
    </row>
    <row r="230" spans="1:24" ht="15" x14ac:dyDescent="0.25">
      <c r="A230" t="s">
        <v>144</v>
      </c>
      <c r="B230" s="2" t="s">
        <v>25</v>
      </c>
      <c r="C230" s="2" t="s">
        <v>25</v>
      </c>
      <c r="D230" s="2"/>
      <c r="F230" s="36">
        <v>1161127</v>
      </c>
      <c r="G230" t="s">
        <v>212</v>
      </c>
      <c r="H230" s="1">
        <v>73720</v>
      </c>
      <c r="I230" s="24">
        <v>610</v>
      </c>
      <c r="J230" s="4">
        <v>2446</v>
      </c>
      <c r="K230" s="38">
        <f t="shared" si="53"/>
        <v>1570.3320000000001</v>
      </c>
      <c r="L230" s="35">
        <f t="shared" si="51"/>
        <v>1047.8664000000001</v>
      </c>
      <c r="M230" s="35">
        <f t="shared" si="52"/>
        <v>2022.8419999999999</v>
      </c>
      <c r="N230" s="4">
        <f t="shared" si="44"/>
        <v>1763.566</v>
      </c>
      <c r="O230" s="4">
        <v>1058.1396</v>
      </c>
      <c r="P230" s="4">
        <f t="shared" si="45"/>
        <v>1692.3873999999998</v>
      </c>
      <c r="Q230" s="4">
        <v>1058.1396</v>
      </c>
      <c r="R230" s="4">
        <f t="shared" si="46"/>
        <v>1824.7159999999999</v>
      </c>
      <c r="S230" s="4">
        <f t="shared" si="47"/>
        <v>1909.5921999999998</v>
      </c>
      <c r="T230" s="4">
        <v>1047.8664000000001</v>
      </c>
      <c r="U230" s="4">
        <f t="shared" si="48"/>
        <v>1911.7936</v>
      </c>
      <c r="V230" s="4">
        <f t="shared" si="49"/>
        <v>2022.8419999999999</v>
      </c>
      <c r="W230" s="4">
        <f t="shared" si="50"/>
        <v>1047.8664000000001</v>
      </c>
      <c r="X230" s="4">
        <v>1047.8664000000001</v>
      </c>
    </row>
    <row r="231" spans="1:24" ht="15" x14ac:dyDescent="0.25">
      <c r="A231" t="s">
        <v>144</v>
      </c>
      <c r="B231" s="2" t="s">
        <v>25</v>
      </c>
      <c r="C231" s="2" t="s">
        <v>25</v>
      </c>
      <c r="D231" s="2"/>
      <c r="F231" s="36">
        <v>1161130</v>
      </c>
      <c r="G231" t="s">
        <v>213</v>
      </c>
      <c r="H231" s="1">
        <v>73720</v>
      </c>
      <c r="I231" s="24">
        <v>610</v>
      </c>
      <c r="J231" s="4">
        <v>2446</v>
      </c>
      <c r="K231" s="38">
        <f t="shared" si="53"/>
        <v>1570.3320000000001</v>
      </c>
      <c r="L231" s="35">
        <f t="shared" si="51"/>
        <v>1047.8664000000001</v>
      </c>
      <c r="M231" s="35">
        <f t="shared" si="52"/>
        <v>2022.8419999999999</v>
      </c>
      <c r="N231" s="4">
        <f t="shared" si="44"/>
        <v>1763.566</v>
      </c>
      <c r="O231" s="4">
        <v>1058.1396</v>
      </c>
      <c r="P231" s="4">
        <f t="shared" si="45"/>
        <v>1692.3873999999998</v>
      </c>
      <c r="Q231" s="4">
        <v>1058.1396</v>
      </c>
      <c r="R231" s="4">
        <f t="shared" si="46"/>
        <v>1824.7159999999999</v>
      </c>
      <c r="S231" s="4">
        <f t="shared" si="47"/>
        <v>1909.5921999999998</v>
      </c>
      <c r="T231" s="4">
        <v>1047.8664000000001</v>
      </c>
      <c r="U231" s="4">
        <f t="shared" si="48"/>
        <v>1911.7936</v>
      </c>
      <c r="V231" s="4">
        <f t="shared" si="49"/>
        <v>2022.8419999999999</v>
      </c>
      <c r="W231" s="4">
        <f t="shared" si="50"/>
        <v>1047.8664000000001</v>
      </c>
      <c r="X231" s="4">
        <v>1047.8664000000001</v>
      </c>
    </row>
    <row r="232" spans="1:24" ht="15" x14ac:dyDescent="0.25">
      <c r="A232" t="s">
        <v>144</v>
      </c>
      <c r="B232" s="2" t="s">
        <v>25</v>
      </c>
      <c r="C232" s="2" t="s">
        <v>25</v>
      </c>
      <c r="D232" s="2"/>
      <c r="F232" s="36">
        <v>1319926</v>
      </c>
      <c r="G232" t="s">
        <v>214</v>
      </c>
      <c r="H232" s="1">
        <v>73720</v>
      </c>
      <c r="I232" s="24">
        <v>610</v>
      </c>
      <c r="J232" s="4">
        <v>2446</v>
      </c>
      <c r="K232" s="38">
        <f t="shared" si="53"/>
        <v>1570.3320000000001</v>
      </c>
      <c r="L232" s="35">
        <f t="shared" si="51"/>
        <v>1047.8664000000001</v>
      </c>
      <c r="M232" s="35">
        <f t="shared" si="52"/>
        <v>2022.8419999999999</v>
      </c>
      <c r="N232" s="4">
        <f t="shared" si="44"/>
        <v>1763.566</v>
      </c>
      <c r="O232" s="4">
        <v>1058.1396</v>
      </c>
      <c r="P232" s="4">
        <f t="shared" si="45"/>
        <v>1692.3873999999998</v>
      </c>
      <c r="Q232" s="4">
        <v>1058.1396</v>
      </c>
      <c r="R232" s="4">
        <f t="shared" si="46"/>
        <v>1824.7159999999999</v>
      </c>
      <c r="S232" s="4">
        <f t="shared" si="47"/>
        <v>1909.5921999999998</v>
      </c>
      <c r="T232" s="4">
        <v>1047.8664000000001</v>
      </c>
      <c r="U232" s="4">
        <f t="shared" si="48"/>
        <v>1911.7936</v>
      </c>
      <c r="V232" s="4">
        <f t="shared" si="49"/>
        <v>2022.8419999999999</v>
      </c>
      <c r="W232" s="4">
        <f t="shared" si="50"/>
        <v>1047.8664000000001</v>
      </c>
      <c r="X232" s="4">
        <v>1047.8664000000001</v>
      </c>
    </row>
    <row r="233" spans="1:24" ht="15" x14ac:dyDescent="0.25">
      <c r="A233" t="s">
        <v>144</v>
      </c>
      <c r="B233" s="2" t="s">
        <v>25</v>
      </c>
      <c r="C233" s="2" t="s">
        <v>25</v>
      </c>
      <c r="D233" s="2"/>
      <c r="F233" s="36">
        <v>1319928</v>
      </c>
      <c r="G233" t="s">
        <v>215</v>
      </c>
      <c r="H233" s="1">
        <v>73720</v>
      </c>
      <c r="I233" s="24">
        <v>610</v>
      </c>
      <c r="J233" s="4">
        <v>2446</v>
      </c>
      <c r="K233" s="38">
        <f t="shared" si="53"/>
        <v>1570.3320000000001</v>
      </c>
      <c r="L233" s="35">
        <f t="shared" si="51"/>
        <v>1047.8664000000001</v>
      </c>
      <c r="M233" s="35">
        <f t="shared" si="52"/>
        <v>2022.8419999999999</v>
      </c>
      <c r="N233" s="4">
        <f t="shared" si="44"/>
        <v>1763.566</v>
      </c>
      <c r="O233" s="4">
        <v>1058.1396</v>
      </c>
      <c r="P233" s="4">
        <f t="shared" si="45"/>
        <v>1692.3873999999998</v>
      </c>
      <c r="Q233" s="4">
        <v>1058.1396</v>
      </c>
      <c r="R233" s="4">
        <f t="shared" si="46"/>
        <v>1824.7159999999999</v>
      </c>
      <c r="S233" s="4">
        <f t="shared" si="47"/>
        <v>1909.5921999999998</v>
      </c>
      <c r="T233" s="4">
        <v>1047.8664000000001</v>
      </c>
      <c r="U233" s="4">
        <f t="shared" si="48"/>
        <v>1911.7936</v>
      </c>
      <c r="V233" s="4">
        <f t="shared" si="49"/>
        <v>2022.8419999999999</v>
      </c>
      <c r="W233" s="4">
        <f t="shared" si="50"/>
        <v>1047.8664000000001</v>
      </c>
      <c r="X233" s="4">
        <v>1047.8664000000001</v>
      </c>
    </row>
    <row r="234" spans="1:24" ht="15" x14ac:dyDescent="0.25">
      <c r="A234" t="s">
        <v>144</v>
      </c>
      <c r="B234" s="2" t="s">
        <v>25</v>
      </c>
      <c r="C234" s="2" t="s">
        <v>25</v>
      </c>
      <c r="D234" s="2" t="s">
        <v>25</v>
      </c>
      <c r="F234" s="36">
        <v>1160977</v>
      </c>
      <c r="G234" t="s">
        <v>216</v>
      </c>
      <c r="H234" s="1">
        <v>73721</v>
      </c>
      <c r="I234" s="24">
        <v>610</v>
      </c>
      <c r="J234" s="4">
        <v>1841</v>
      </c>
      <c r="K234" s="38">
        <f t="shared" si="53"/>
        <v>1181.922</v>
      </c>
      <c r="L234" s="35">
        <f t="shared" si="51"/>
        <v>788.68439999999998</v>
      </c>
      <c r="M234" s="35">
        <f t="shared" si="52"/>
        <v>1522.5069999999998</v>
      </c>
      <c r="N234" s="4">
        <f t="shared" si="44"/>
        <v>1327.3609999999999</v>
      </c>
      <c r="O234" s="4">
        <v>796.41660000000002</v>
      </c>
      <c r="P234" s="4">
        <f t="shared" si="45"/>
        <v>1273.7879</v>
      </c>
      <c r="Q234" s="4">
        <v>796.41660000000002</v>
      </c>
      <c r="R234" s="4">
        <f t="shared" si="46"/>
        <v>1373.386</v>
      </c>
      <c r="S234" s="4">
        <f t="shared" si="47"/>
        <v>1437.2686999999999</v>
      </c>
      <c r="T234" s="4">
        <v>788.68439999999998</v>
      </c>
      <c r="U234" s="4">
        <f t="shared" si="48"/>
        <v>1438.9256</v>
      </c>
      <c r="V234" s="4">
        <f t="shared" si="49"/>
        <v>1522.5069999999998</v>
      </c>
      <c r="W234" s="4">
        <f t="shared" si="50"/>
        <v>788.68439999999998</v>
      </c>
      <c r="X234" s="4">
        <v>788.68439999999998</v>
      </c>
    </row>
    <row r="235" spans="1:24" ht="15" x14ac:dyDescent="0.25">
      <c r="A235" t="s">
        <v>144</v>
      </c>
      <c r="B235" s="2" t="s">
        <v>25</v>
      </c>
      <c r="C235" s="2" t="s">
        <v>25</v>
      </c>
      <c r="D235" s="2" t="s">
        <v>25</v>
      </c>
      <c r="F235" s="36">
        <v>1161119</v>
      </c>
      <c r="G235" t="s">
        <v>217</v>
      </c>
      <c r="H235" s="1">
        <v>73721</v>
      </c>
      <c r="I235" s="24">
        <v>610</v>
      </c>
      <c r="J235" s="4">
        <v>1841</v>
      </c>
      <c r="K235" s="38">
        <f t="shared" si="53"/>
        <v>1181.922</v>
      </c>
      <c r="L235" s="35">
        <f t="shared" si="51"/>
        <v>788.68439999999998</v>
      </c>
      <c r="M235" s="35">
        <f t="shared" si="52"/>
        <v>1522.5069999999998</v>
      </c>
      <c r="N235" s="4">
        <f t="shared" si="44"/>
        <v>1327.3609999999999</v>
      </c>
      <c r="O235" s="4">
        <v>796.41660000000002</v>
      </c>
      <c r="P235" s="4">
        <f t="shared" si="45"/>
        <v>1273.7879</v>
      </c>
      <c r="Q235" s="4">
        <v>796.41660000000002</v>
      </c>
      <c r="R235" s="4">
        <f t="shared" si="46"/>
        <v>1373.386</v>
      </c>
      <c r="S235" s="4">
        <f t="shared" si="47"/>
        <v>1437.2686999999999</v>
      </c>
      <c r="T235" s="4">
        <v>788.68439999999998</v>
      </c>
      <c r="U235" s="4">
        <f t="shared" si="48"/>
        <v>1438.9256</v>
      </c>
      <c r="V235" s="4">
        <f t="shared" si="49"/>
        <v>1522.5069999999998</v>
      </c>
      <c r="W235" s="4">
        <f t="shared" si="50"/>
        <v>788.68439999999998</v>
      </c>
      <c r="X235" s="4">
        <v>788.68439999999998</v>
      </c>
    </row>
    <row r="236" spans="1:24" ht="15" x14ac:dyDescent="0.25">
      <c r="A236" t="s">
        <v>144</v>
      </c>
      <c r="B236" s="2" t="s">
        <v>25</v>
      </c>
      <c r="C236" s="2" t="s">
        <v>25</v>
      </c>
      <c r="D236" s="2" t="s">
        <v>25</v>
      </c>
      <c r="F236" s="36">
        <v>1161139</v>
      </c>
      <c r="G236" t="s">
        <v>218</v>
      </c>
      <c r="H236" s="1">
        <v>73721</v>
      </c>
      <c r="I236" s="24">
        <v>610</v>
      </c>
      <c r="J236" s="4">
        <v>1841</v>
      </c>
      <c r="K236" s="38">
        <f t="shared" si="53"/>
        <v>1181.922</v>
      </c>
      <c r="L236" s="35">
        <f t="shared" si="51"/>
        <v>788.68439999999998</v>
      </c>
      <c r="M236" s="35">
        <f t="shared" si="52"/>
        <v>1522.5069999999998</v>
      </c>
      <c r="N236" s="4">
        <f t="shared" si="44"/>
        <v>1327.3609999999999</v>
      </c>
      <c r="O236" s="4">
        <v>796.41660000000002</v>
      </c>
      <c r="P236" s="4">
        <f t="shared" si="45"/>
        <v>1273.7879</v>
      </c>
      <c r="Q236" s="4">
        <v>796.41660000000002</v>
      </c>
      <c r="R236" s="4">
        <f t="shared" si="46"/>
        <v>1373.386</v>
      </c>
      <c r="S236" s="4">
        <f t="shared" si="47"/>
        <v>1437.2686999999999</v>
      </c>
      <c r="T236" s="4">
        <v>788.68439999999998</v>
      </c>
      <c r="U236" s="4">
        <f t="shared" si="48"/>
        <v>1438.9256</v>
      </c>
      <c r="V236" s="4">
        <f t="shared" si="49"/>
        <v>1522.5069999999998</v>
      </c>
      <c r="W236" s="4">
        <f t="shared" si="50"/>
        <v>788.68439999999998</v>
      </c>
      <c r="X236" s="4">
        <v>788.68439999999998</v>
      </c>
    </row>
    <row r="237" spans="1:24" ht="15" x14ac:dyDescent="0.25">
      <c r="A237" t="s">
        <v>144</v>
      </c>
      <c r="B237" s="2" t="s">
        <v>25</v>
      </c>
      <c r="C237" s="2" t="s">
        <v>25</v>
      </c>
      <c r="D237" s="2" t="s">
        <v>25</v>
      </c>
      <c r="F237" s="36">
        <v>1161142</v>
      </c>
      <c r="G237" t="s">
        <v>219</v>
      </c>
      <c r="H237" s="1">
        <v>73721</v>
      </c>
      <c r="I237" s="24">
        <v>610</v>
      </c>
      <c r="J237" s="4">
        <v>1841</v>
      </c>
      <c r="K237" s="38">
        <f t="shared" si="53"/>
        <v>1181.922</v>
      </c>
      <c r="L237" s="35">
        <f t="shared" si="51"/>
        <v>788.68439999999998</v>
      </c>
      <c r="M237" s="35">
        <f t="shared" si="52"/>
        <v>1522.5069999999998</v>
      </c>
      <c r="N237" s="4">
        <f t="shared" si="44"/>
        <v>1327.3609999999999</v>
      </c>
      <c r="O237" s="4">
        <v>796.41660000000002</v>
      </c>
      <c r="P237" s="4">
        <f t="shared" si="45"/>
        <v>1273.7879</v>
      </c>
      <c r="Q237" s="4">
        <v>796.41660000000002</v>
      </c>
      <c r="R237" s="4">
        <f t="shared" si="46"/>
        <v>1373.386</v>
      </c>
      <c r="S237" s="4">
        <f t="shared" si="47"/>
        <v>1437.2686999999999</v>
      </c>
      <c r="T237" s="4">
        <v>788.68439999999998</v>
      </c>
      <c r="U237" s="4">
        <f t="shared" si="48"/>
        <v>1438.9256</v>
      </c>
      <c r="V237" s="4">
        <f t="shared" si="49"/>
        <v>1522.5069999999998</v>
      </c>
      <c r="W237" s="4">
        <f t="shared" si="50"/>
        <v>788.68439999999998</v>
      </c>
      <c r="X237" s="4">
        <v>788.68439999999998</v>
      </c>
    </row>
    <row r="238" spans="1:24" ht="15" x14ac:dyDescent="0.25">
      <c r="A238" t="s">
        <v>144</v>
      </c>
      <c r="B238" s="2" t="s">
        <v>25</v>
      </c>
      <c r="C238" s="2" t="s">
        <v>25</v>
      </c>
      <c r="D238" s="2" t="s">
        <v>25</v>
      </c>
      <c r="F238" s="36">
        <v>1319902</v>
      </c>
      <c r="G238" t="s">
        <v>220</v>
      </c>
      <c r="H238" s="1">
        <v>73721</v>
      </c>
      <c r="I238" s="24">
        <v>610</v>
      </c>
      <c r="J238" s="4">
        <v>1841</v>
      </c>
      <c r="K238" s="38">
        <f t="shared" si="53"/>
        <v>1181.922</v>
      </c>
      <c r="L238" s="35">
        <f t="shared" si="51"/>
        <v>788.68439999999998</v>
      </c>
      <c r="M238" s="35">
        <f t="shared" si="52"/>
        <v>1522.5069999999998</v>
      </c>
      <c r="N238" s="4">
        <f t="shared" si="44"/>
        <v>1327.3609999999999</v>
      </c>
      <c r="O238" s="4">
        <v>796.41660000000002</v>
      </c>
      <c r="P238" s="4">
        <f t="shared" si="45"/>
        <v>1273.7879</v>
      </c>
      <c r="Q238" s="4">
        <v>796.41660000000002</v>
      </c>
      <c r="R238" s="4">
        <f t="shared" si="46"/>
        <v>1373.386</v>
      </c>
      <c r="S238" s="4">
        <f t="shared" si="47"/>
        <v>1437.2686999999999</v>
      </c>
      <c r="T238" s="4">
        <v>788.68439999999998</v>
      </c>
      <c r="U238" s="4">
        <f t="shared" si="48"/>
        <v>1438.9256</v>
      </c>
      <c r="V238" s="4">
        <f t="shared" si="49"/>
        <v>1522.5069999999998</v>
      </c>
      <c r="W238" s="4">
        <f t="shared" si="50"/>
        <v>788.68439999999998</v>
      </c>
      <c r="X238" s="4">
        <v>788.68439999999998</v>
      </c>
    </row>
    <row r="239" spans="1:24" ht="15" x14ac:dyDescent="0.25">
      <c r="A239" t="s">
        <v>144</v>
      </c>
      <c r="B239" s="2" t="s">
        <v>25</v>
      </c>
      <c r="C239" s="2" t="s">
        <v>25</v>
      </c>
      <c r="D239" s="2" t="s">
        <v>25</v>
      </c>
      <c r="F239" s="36">
        <v>1319904</v>
      </c>
      <c r="G239" t="s">
        <v>221</v>
      </c>
      <c r="H239" s="1">
        <v>73721</v>
      </c>
      <c r="I239" s="24">
        <v>610</v>
      </c>
      <c r="J239" s="4">
        <v>1841</v>
      </c>
      <c r="K239" s="38">
        <f t="shared" si="53"/>
        <v>1181.922</v>
      </c>
      <c r="L239" s="35">
        <f t="shared" si="51"/>
        <v>788.68439999999998</v>
      </c>
      <c r="M239" s="35">
        <f t="shared" si="52"/>
        <v>1522.5069999999998</v>
      </c>
      <c r="N239" s="4">
        <f t="shared" si="44"/>
        <v>1327.3609999999999</v>
      </c>
      <c r="O239" s="4">
        <v>796.41660000000002</v>
      </c>
      <c r="P239" s="4">
        <f t="shared" si="45"/>
        <v>1273.7879</v>
      </c>
      <c r="Q239" s="4">
        <v>796.41660000000002</v>
      </c>
      <c r="R239" s="4">
        <f t="shared" si="46"/>
        <v>1373.386</v>
      </c>
      <c r="S239" s="4">
        <f t="shared" si="47"/>
        <v>1437.2686999999999</v>
      </c>
      <c r="T239" s="4">
        <v>788.68439999999998</v>
      </c>
      <c r="U239" s="4">
        <f t="shared" si="48"/>
        <v>1438.9256</v>
      </c>
      <c r="V239" s="4">
        <f t="shared" si="49"/>
        <v>1522.5069999999998</v>
      </c>
      <c r="W239" s="4">
        <f t="shared" si="50"/>
        <v>788.68439999999998</v>
      </c>
      <c r="X239" s="4">
        <v>788.68439999999998</v>
      </c>
    </row>
    <row r="240" spans="1:24" ht="15" x14ac:dyDescent="0.25">
      <c r="A240" t="s">
        <v>144</v>
      </c>
      <c r="B240" s="2" t="s">
        <v>25</v>
      </c>
      <c r="C240" s="2" t="s">
        <v>25</v>
      </c>
      <c r="D240" s="2" t="s">
        <v>25</v>
      </c>
      <c r="F240" s="36">
        <v>23853082</v>
      </c>
      <c r="G240" t="s">
        <v>222</v>
      </c>
      <c r="H240" s="1">
        <v>73721</v>
      </c>
      <c r="I240" s="24">
        <v>610</v>
      </c>
      <c r="J240" s="4">
        <v>1841</v>
      </c>
      <c r="K240" s="38">
        <f t="shared" si="53"/>
        <v>1181.922</v>
      </c>
      <c r="L240" s="35">
        <f t="shared" si="51"/>
        <v>788.68439999999998</v>
      </c>
      <c r="M240" s="35">
        <f t="shared" si="52"/>
        <v>1522.5069999999998</v>
      </c>
      <c r="N240" s="4">
        <f t="shared" si="44"/>
        <v>1327.3609999999999</v>
      </c>
      <c r="O240" s="4">
        <v>796.41660000000002</v>
      </c>
      <c r="P240" s="4">
        <f t="shared" si="45"/>
        <v>1273.7879</v>
      </c>
      <c r="Q240" s="4">
        <v>796.41660000000002</v>
      </c>
      <c r="R240" s="4">
        <f t="shared" si="46"/>
        <v>1373.386</v>
      </c>
      <c r="S240" s="4">
        <f t="shared" si="47"/>
        <v>1437.2686999999999</v>
      </c>
      <c r="T240" s="4">
        <v>788.68439999999998</v>
      </c>
      <c r="U240" s="4">
        <f t="shared" si="48"/>
        <v>1438.9256</v>
      </c>
      <c r="V240" s="4">
        <f t="shared" si="49"/>
        <v>1522.5069999999998</v>
      </c>
      <c r="W240" s="4">
        <f t="shared" si="50"/>
        <v>788.68439999999998</v>
      </c>
      <c r="X240" s="4">
        <v>788.68439999999998</v>
      </c>
    </row>
    <row r="241" spans="1:24" ht="15" x14ac:dyDescent="0.25">
      <c r="A241" t="s">
        <v>144</v>
      </c>
      <c r="B241" s="2" t="s">
        <v>25</v>
      </c>
      <c r="C241" s="2" t="s">
        <v>25</v>
      </c>
      <c r="D241" s="2" t="s">
        <v>25</v>
      </c>
      <c r="F241" s="36">
        <v>23853084</v>
      </c>
      <c r="G241" t="s">
        <v>223</v>
      </c>
      <c r="H241" s="1">
        <v>73721</v>
      </c>
      <c r="I241" s="24">
        <v>610</v>
      </c>
      <c r="J241" s="4">
        <v>1841</v>
      </c>
      <c r="K241" s="38">
        <f t="shared" si="53"/>
        <v>1181.922</v>
      </c>
      <c r="L241" s="35">
        <f t="shared" si="51"/>
        <v>788.68439999999998</v>
      </c>
      <c r="M241" s="35">
        <f t="shared" si="52"/>
        <v>1522.5069999999998</v>
      </c>
      <c r="N241" s="4">
        <f t="shared" si="44"/>
        <v>1327.3609999999999</v>
      </c>
      <c r="O241" s="4">
        <v>796.41660000000002</v>
      </c>
      <c r="P241" s="4">
        <f t="shared" si="45"/>
        <v>1273.7879</v>
      </c>
      <c r="Q241" s="4">
        <v>796.41660000000002</v>
      </c>
      <c r="R241" s="4">
        <f t="shared" si="46"/>
        <v>1373.386</v>
      </c>
      <c r="S241" s="4">
        <f t="shared" si="47"/>
        <v>1437.2686999999999</v>
      </c>
      <c r="T241" s="4">
        <v>788.68439999999998</v>
      </c>
      <c r="U241" s="4">
        <f t="shared" si="48"/>
        <v>1438.9256</v>
      </c>
      <c r="V241" s="4">
        <f t="shared" si="49"/>
        <v>1522.5069999999998</v>
      </c>
      <c r="W241" s="4">
        <f t="shared" si="50"/>
        <v>788.68439999999998</v>
      </c>
      <c r="X241" s="4">
        <v>788.68439999999998</v>
      </c>
    </row>
    <row r="242" spans="1:24" ht="15" x14ac:dyDescent="0.25">
      <c r="A242" t="s">
        <v>144</v>
      </c>
      <c r="B242" s="2" t="s">
        <v>25</v>
      </c>
      <c r="C242" s="2" t="s">
        <v>25</v>
      </c>
      <c r="D242" s="2"/>
      <c r="F242" s="36">
        <v>1163657</v>
      </c>
      <c r="G242" t="s">
        <v>224</v>
      </c>
      <c r="H242" s="1">
        <v>73722</v>
      </c>
      <c r="I242" s="24">
        <v>610</v>
      </c>
      <c r="J242" s="4">
        <v>2730</v>
      </c>
      <c r="K242" s="38">
        <f t="shared" si="53"/>
        <v>1752.66</v>
      </c>
      <c r="L242" s="35">
        <f t="shared" si="51"/>
        <v>1169.5319999999999</v>
      </c>
      <c r="M242" s="35">
        <f t="shared" si="52"/>
        <v>2257.71</v>
      </c>
      <c r="N242" s="4">
        <f t="shared" si="44"/>
        <v>1968.33</v>
      </c>
      <c r="O242" s="4">
        <v>1180.998</v>
      </c>
      <c r="P242" s="4">
        <f t="shared" si="45"/>
        <v>1888.8869999999999</v>
      </c>
      <c r="Q242" s="4">
        <v>1180.998</v>
      </c>
      <c r="R242" s="4">
        <f t="shared" si="46"/>
        <v>2036.58</v>
      </c>
      <c r="S242" s="4">
        <f t="shared" si="47"/>
        <v>2131.3109999999997</v>
      </c>
      <c r="T242" s="4">
        <v>1169.5319999999999</v>
      </c>
      <c r="U242" s="4">
        <f t="shared" si="48"/>
        <v>2133.768</v>
      </c>
      <c r="V242" s="4">
        <f t="shared" si="49"/>
        <v>2257.71</v>
      </c>
      <c r="W242" s="4">
        <f t="shared" si="50"/>
        <v>1169.5319999999999</v>
      </c>
      <c r="X242" s="4">
        <v>1169.5319999999999</v>
      </c>
    </row>
    <row r="243" spans="1:24" ht="15" x14ac:dyDescent="0.25">
      <c r="A243" t="s">
        <v>144</v>
      </c>
      <c r="B243" s="2" t="s">
        <v>25</v>
      </c>
      <c r="C243" s="2" t="s">
        <v>25</v>
      </c>
      <c r="D243" s="2"/>
      <c r="F243" s="36">
        <v>1163659</v>
      </c>
      <c r="G243" t="s">
        <v>225</v>
      </c>
      <c r="H243" s="1">
        <v>73722</v>
      </c>
      <c r="I243" s="24">
        <v>610</v>
      </c>
      <c r="J243" s="4">
        <v>2730</v>
      </c>
      <c r="K243" s="38">
        <f t="shared" si="53"/>
        <v>1752.66</v>
      </c>
      <c r="L243" s="35">
        <f t="shared" si="51"/>
        <v>1169.5319999999999</v>
      </c>
      <c r="M243" s="35">
        <f t="shared" si="52"/>
        <v>2257.71</v>
      </c>
      <c r="N243" s="4">
        <f t="shared" si="44"/>
        <v>1968.33</v>
      </c>
      <c r="O243" s="4">
        <v>1180.998</v>
      </c>
      <c r="P243" s="4">
        <f t="shared" si="45"/>
        <v>1888.8869999999999</v>
      </c>
      <c r="Q243" s="4">
        <v>1180.998</v>
      </c>
      <c r="R243" s="4">
        <f t="shared" si="46"/>
        <v>2036.58</v>
      </c>
      <c r="S243" s="4">
        <f t="shared" si="47"/>
        <v>2131.3109999999997</v>
      </c>
      <c r="T243" s="4">
        <v>1169.5319999999999</v>
      </c>
      <c r="U243" s="4">
        <f t="shared" si="48"/>
        <v>2133.768</v>
      </c>
      <c r="V243" s="4">
        <f t="shared" si="49"/>
        <v>2257.71</v>
      </c>
      <c r="W243" s="4">
        <f t="shared" si="50"/>
        <v>1169.5319999999999</v>
      </c>
      <c r="X243" s="4">
        <v>1169.5319999999999</v>
      </c>
    </row>
    <row r="244" spans="1:24" ht="15" x14ac:dyDescent="0.25">
      <c r="A244" t="s">
        <v>144</v>
      </c>
      <c r="B244" s="2" t="s">
        <v>25</v>
      </c>
      <c r="C244" s="2" t="s">
        <v>25</v>
      </c>
      <c r="D244" s="2"/>
      <c r="F244" s="36">
        <v>1163684</v>
      </c>
      <c r="G244" t="s">
        <v>226</v>
      </c>
      <c r="H244" s="1">
        <v>73722</v>
      </c>
      <c r="I244" s="24">
        <v>610</v>
      </c>
      <c r="J244" s="4">
        <v>2730</v>
      </c>
      <c r="K244" s="38">
        <f t="shared" si="53"/>
        <v>1752.66</v>
      </c>
      <c r="L244" s="35">
        <f t="shared" si="51"/>
        <v>1169.5319999999999</v>
      </c>
      <c r="M244" s="35">
        <f t="shared" si="52"/>
        <v>2257.71</v>
      </c>
      <c r="N244" s="4">
        <f t="shared" si="44"/>
        <v>1968.33</v>
      </c>
      <c r="O244" s="4">
        <v>1180.998</v>
      </c>
      <c r="P244" s="4">
        <f t="shared" si="45"/>
        <v>1888.8869999999999</v>
      </c>
      <c r="Q244" s="4">
        <v>1180.998</v>
      </c>
      <c r="R244" s="4">
        <f t="shared" si="46"/>
        <v>2036.58</v>
      </c>
      <c r="S244" s="4">
        <f t="shared" si="47"/>
        <v>2131.3109999999997</v>
      </c>
      <c r="T244" s="4">
        <v>1169.5319999999999</v>
      </c>
      <c r="U244" s="4">
        <f t="shared" si="48"/>
        <v>2133.768</v>
      </c>
      <c r="V244" s="4">
        <f t="shared" si="49"/>
        <v>2257.71</v>
      </c>
      <c r="W244" s="4">
        <f t="shared" si="50"/>
        <v>1169.5319999999999</v>
      </c>
      <c r="X244" s="4">
        <v>1169.5319999999999</v>
      </c>
    </row>
    <row r="245" spans="1:24" ht="15" x14ac:dyDescent="0.25">
      <c r="A245" t="s">
        <v>144</v>
      </c>
      <c r="B245" s="2" t="s">
        <v>25</v>
      </c>
      <c r="C245" s="2" t="s">
        <v>25</v>
      </c>
      <c r="D245" s="2"/>
      <c r="F245" s="36">
        <v>1163686</v>
      </c>
      <c r="G245" t="s">
        <v>227</v>
      </c>
      <c r="H245" s="1">
        <v>73722</v>
      </c>
      <c r="I245" s="24">
        <v>610</v>
      </c>
      <c r="J245" s="4">
        <v>2730</v>
      </c>
      <c r="K245" s="38">
        <f t="shared" si="53"/>
        <v>1752.66</v>
      </c>
      <c r="L245" s="35">
        <f t="shared" si="51"/>
        <v>1169.5319999999999</v>
      </c>
      <c r="M245" s="35">
        <f t="shared" si="52"/>
        <v>2257.71</v>
      </c>
      <c r="N245" s="4">
        <f t="shared" si="44"/>
        <v>1968.33</v>
      </c>
      <c r="O245" s="4">
        <v>1180.998</v>
      </c>
      <c r="P245" s="4">
        <f t="shared" si="45"/>
        <v>1888.8869999999999</v>
      </c>
      <c r="Q245" s="4">
        <v>1180.998</v>
      </c>
      <c r="R245" s="4">
        <f t="shared" si="46"/>
        <v>2036.58</v>
      </c>
      <c r="S245" s="4">
        <f t="shared" si="47"/>
        <v>2131.3109999999997</v>
      </c>
      <c r="T245" s="4">
        <v>1169.5319999999999</v>
      </c>
      <c r="U245" s="4">
        <f t="shared" si="48"/>
        <v>2133.768</v>
      </c>
      <c r="V245" s="4">
        <f t="shared" si="49"/>
        <v>2257.71</v>
      </c>
      <c r="W245" s="4">
        <f t="shared" si="50"/>
        <v>1169.5319999999999</v>
      </c>
      <c r="X245" s="4">
        <v>1169.5319999999999</v>
      </c>
    </row>
    <row r="246" spans="1:24" ht="15" x14ac:dyDescent="0.25">
      <c r="A246" t="s">
        <v>144</v>
      </c>
      <c r="B246" s="2" t="s">
        <v>25</v>
      </c>
      <c r="C246" s="2" t="s">
        <v>25</v>
      </c>
      <c r="D246" s="2"/>
      <c r="F246" s="36">
        <v>1735629</v>
      </c>
      <c r="G246" t="s">
        <v>228</v>
      </c>
      <c r="H246" s="1">
        <v>73722</v>
      </c>
      <c r="I246" s="24">
        <v>610</v>
      </c>
      <c r="J246" s="4">
        <v>2730</v>
      </c>
      <c r="K246" s="38">
        <f t="shared" si="53"/>
        <v>1752.66</v>
      </c>
      <c r="L246" s="35">
        <f t="shared" si="51"/>
        <v>1169.5319999999999</v>
      </c>
      <c r="M246" s="35">
        <f t="shared" si="52"/>
        <v>2257.71</v>
      </c>
      <c r="N246" s="4">
        <f t="shared" si="44"/>
        <v>1968.33</v>
      </c>
      <c r="O246" s="4">
        <v>1180.998</v>
      </c>
      <c r="P246" s="4">
        <f t="shared" si="45"/>
        <v>1888.8869999999999</v>
      </c>
      <c r="Q246" s="4">
        <v>1180.998</v>
      </c>
      <c r="R246" s="4">
        <f t="shared" si="46"/>
        <v>2036.58</v>
      </c>
      <c r="S246" s="4">
        <f t="shared" si="47"/>
        <v>2131.3109999999997</v>
      </c>
      <c r="T246" s="4">
        <v>1169.5319999999999</v>
      </c>
      <c r="U246" s="4">
        <f t="shared" si="48"/>
        <v>2133.768</v>
      </c>
      <c r="V246" s="4">
        <f t="shared" si="49"/>
        <v>2257.71</v>
      </c>
      <c r="W246" s="4">
        <f t="shared" si="50"/>
        <v>1169.5319999999999</v>
      </c>
      <c r="X246" s="4">
        <v>1169.5319999999999</v>
      </c>
    </row>
    <row r="247" spans="1:24" ht="15" x14ac:dyDescent="0.25">
      <c r="A247" t="s">
        <v>144</v>
      </c>
      <c r="B247" s="2" t="s">
        <v>25</v>
      </c>
      <c r="C247" s="2" t="s">
        <v>25</v>
      </c>
      <c r="D247" s="2"/>
      <c r="F247" s="36">
        <v>1735631</v>
      </c>
      <c r="G247" t="s">
        <v>229</v>
      </c>
      <c r="H247" s="1">
        <v>73722</v>
      </c>
      <c r="I247" s="24">
        <v>610</v>
      </c>
      <c r="J247" s="4">
        <v>2730</v>
      </c>
      <c r="K247" s="38">
        <f t="shared" si="53"/>
        <v>1752.66</v>
      </c>
      <c r="L247" s="35">
        <f t="shared" si="51"/>
        <v>1169.5319999999999</v>
      </c>
      <c r="M247" s="35">
        <f t="shared" si="52"/>
        <v>2257.71</v>
      </c>
      <c r="N247" s="4">
        <f t="shared" si="44"/>
        <v>1968.33</v>
      </c>
      <c r="O247" s="4">
        <v>1180.998</v>
      </c>
      <c r="P247" s="4">
        <f t="shared" si="45"/>
        <v>1888.8869999999999</v>
      </c>
      <c r="Q247" s="4">
        <v>1180.998</v>
      </c>
      <c r="R247" s="4">
        <f t="shared" si="46"/>
        <v>2036.58</v>
      </c>
      <c r="S247" s="4">
        <f t="shared" si="47"/>
        <v>2131.3109999999997</v>
      </c>
      <c r="T247" s="4">
        <v>1169.5319999999999</v>
      </c>
      <c r="U247" s="4">
        <f t="shared" si="48"/>
        <v>2133.768</v>
      </c>
      <c r="V247" s="4">
        <f t="shared" si="49"/>
        <v>2257.71</v>
      </c>
      <c r="W247" s="4">
        <f t="shared" si="50"/>
        <v>1169.5319999999999</v>
      </c>
      <c r="X247" s="4">
        <v>1169.5319999999999</v>
      </c>
    </row>
    <row r="248" spans="1:24" ht="15" x14ac:dyDescent="0.25">
      <c r="A248" t="s">
        <v>144</v>
      </c>
      <c r="B248" s="2" t="s">
        <v>25</v>
      </c>
      <c r="C248" s="2" t="s">
        <v>25</v>
      </c>
      <c r="D248" s="2"/>
      <c r="F248" s="36">
        <v>1163653</v>
      </c>
      <c r="G248" t="s">
        <v>230</v>
      </c>
      <c r="H248" s="1">
        <v>73723</v>
      </c>
      <c r="I248" s="24">
        <v>610</v>
      </c>
      <c r="J248" s="4">
        <v>3121</v>
      </c>
      <c r="K248" s="38">
        <f t="shared" si="53"/>
        <v>2003.682</v>
      </c>
      <c r="L248" s="35">
        <f t="shared" si="51"/>
        <v>1337.0364</v>
      </c>
      <c r="M248" s="35">
        <f t="shared" si="52"/>
        <v>2581.067</v>
      </c>
      <c r="N248" s="4">
        <f t="shared" si="44"/>
        <v>2250.241</v>
      </c>
      <c r="O248" s="4">
        <v>1350.1445999999999</v>
      </c>
      <c r="P248" s="4">
        <f t="shared" si="45"/>
        <v>2159.4198999999999</v>
      </c>
      <c r="Q248" s="4">
        <v>1350.1445999999999</v>
      </c>
      <c r="R248" s="4">
        <f t="shared" si="46"/>
        <v>2328.2660000000001</v>
      </c>
      <c r="S248" s="4">
        <f t="shared" si="47"/>
        <v>2436.5646999999999</v>
      </c>
      <c r="T248" s="4">
        <v>1337.0364</v>
      </c>
      <c r="U248" s="4">
        <f t="shared" si="48"/>
        <v>2439.3735999999999</v>
      </c>
      <c r="V248" s="4">
        <f t="shared" si="49"/>
        <v>2581.067</v>
      </c>
      <c r="W248" s="4">
        <f t="shared" si="50"/>
        <v>1337.0364</v>
      </c>
      <c r="X248" s="4">
        <v>1337.0364</v>
      </c>
    </row>
    <row r="249" spans="1:24" ht="15" x14ac:dyDescent="0.25">
      <c r="A249" t="s">
        <v>144</v>
      </c>
      <c r="B249" s="2" t="s">
        <v>25</v>
      </c>
      <c r="C249" s="2" t="s">
        <v>25</v>
      </c>
      <c r="D249" s="2"/>
      <c r="F249" s="36">
        <v>1163655</v>
      </c>
      <c r="G249" t="s">
        <v>231</v>
      </c>
      <c r="H249" s="1">
        <v>73723</v>
      </c>
      <c r="I249" s="24">
        <v>610</v>
      </c>
      <c r="J249" s="4">
        <v>3121</v>
      </c>
      <c r="K249" s="38">
        <f t="shared" si="53"/>
        <v>2003.682</v>
      </c>
      <c r="L249" s="35">
        <f t="shared" si="51"/>
        <v>1337.0364</v>
      </c>
      <c r="M249" s="35">
        <f t="shared" si="52"/>
        <v>2581.067</v>
      </c>
      <c r="N249" s="4">
        <f t="shared" si="44"/>
        <v>2250.241</v>
      </c>
      <c r="O249" s="4">
        <v>1350.1445999999999</v>
      </c>
      <c r="P249" s="4">
        <f t="shared" si="45"/>
        <v>2159.4198999999999</v>
      </c>
      <c r="Q249" s="4">
        <v>1350.1445999999999</v>
      </c>
      <c r="R249" s="4">
        <f t="shared" si="46"/>
        <v>2328.2660000000001</v>
      </c>
      <c r="S249" s="4">
        <f t="shared" si="47"/>
        <v>2436.5646999999999</v>
      </c>
      <c r="T249" s="4">
        <v>1337.0364</v>
      </c>
      <c r="U249" s="4">
        <f t="shared" si="48"/>
        <v>2439.3735999999999</v>
      </c>
      <c r="V249" s="4">
        <f t="shared" si="49"/>
        <v>2581.067</v>
      </c>
      <c r="W249" s="4">
        <f t="shared" si="50"/>
        <v>1337.0364</v>
      </c>
      <c r="X249" s="4">
        <v>1337.0364</v>
      </c>
    </row>
    <row r="250" spans="1:24" ht="15" x14ac:dyDescent="0.25">
      <c r="A250" t="s">
        <v>144</v>
      </c>
      <c r="B250" s="2" t="s">
        <v>25</v>
      </c>
      <c r="C250" s="2" t="s">
        <v>25</v>
      </c>
      <c r="D250" s="2"/>
      <c r="F250" s="36">
        <v>1319898</v>
      </c>
      <c r="G250" t="s">
        <v>232</v>
      </c>
      <c r="H250" s="1">
        <v>73723</v>
      </c>
      <c r="I250" s="24">
        <v>610</v>
      </c>
      <c r="J250" s="4">
        <v>3121</v>
      </c>
      <c r="K250" s="38">
        <f t="shared" si="53"/>
        <v>2003.682</v>
      </c>
      <c r="L250" s="35">
        <f t="shared" si="51"/>
        <v>1337.0364</v>
      </c>
      <c r="M250" s="35">
        <f t="shared" si="52"/>
        <v>2581.067</v>
      </c>
      <c r="N250" s="4">
        <f t="shared" si="44"/>
        <v>2250.241</v>
      </c>
      <c r="O250" s="4">
        <v>1350.1445999999999</v>
      </c>
      <c r="P250" s="4">
        <f t="shared" si="45"/>
        <v>2159.4198999999999</v>
      </c>
      <c r="Q250" s="4">
        <v>1350.1445999999999</v>
      </c>
      <c r="R250" s="4">
        <f t="shared" si="46"/>
        <v>2328.2660000000001</v>
      </c>
      <c r="S250" s="4">
        <f t="shared" si="47"/>
        <v>2436.5646999999999</v>
      </c>
      <c r="T250" s="4">
        <v>1337.0364</v>
      </c>
      <c r="U250" s="4">
        <f t="shared" si="48"/>
        <v>2439.3735999999999</v>
      </c>
      <c r="V250" s="4">
        <f t="shared" si="49"/>
        <v>2581.067</v>
      </c>
      <c r="W250" s="4">
        <f t="shared" si="50"/>
        <v>1337.0364</v>
      </c>
      <c r="X250" s="4">
        <v>1337.0364</v>
      </c>
    </row>
    <row r="251" spans="1:24" ht="15" x14ac:dyDescent="0.25">
      <c r="A251" t="s">
        <v>144</v>
      </c>
      <c r="B251" s="2" t="s">
        <v>25</v>
      </c>
      <c r="C251" s="2" t="s">
        <v>25</v>
      </c>
      <c r="D251" s="2"/>
      <c r="F251" s="36">
        <v>1319900</v>
      </c>
      <c r="G251" t="s">
        <v>233</v>
      </c>
      <c r="H251" s="1">
        <v>73723</v>
      </c>
      <c r="I251" s="24">
        <v>610</v>
      </c>
      <c r="J251" s="4">
        <v>3121</v>
      </c>
      <c r="K251" s="38">
        <f t="shared" si="53"/>
        <v>2003.682</v>
      </c>
      <c r="L251" s="35">
        <f t="shared" si="51"/>
        <v>1337.0364</v>
      </c>
      <c r="M251" s="35">
        <f t="shared" si="52"/>
        <v>2581.067</v>
      </c>
      <c r="N251" s="4">
        <f t="shared" ref="N251:N314" si="54">J251*0.721</f>
        <v>2250.241</v>
      </c>
      <c r="O251" s="4">
        <v>1350.1445999999999</v>
      </c>
      <c r="P251" s="4">
        <f t="shared" ref="P251:P314" si="55">J251*0.6919</f>
        <v>2159.4198999999999</v>
      </c>
      <c r="Q251" s="4">
        <v>1350.1445999999999</v>
      </c>
      <c r="R251" s="4">
        <f t="shared" ref="R251:R314" si="56">J251*0.746</f>
        <v>2328.2660000000001</v>
      </c>
      <c r="S251" s="4">
        <f t="shared" ref="S251:S314" si="57">J251*0.7807</f>
        <v>2436.5646999999999</v>
      </c>
      <c r="T251" s="4">
        <v>1337.0364</v>
      </c>
      <c r="U251" s="4">
        <f t="shared" ref="U251:U314" si="58">J251*0.7816</f>
        <v>2439.3735999999999</v>
      </c>
      <c r="V251" s="4">
        <f t="shared" ref="V251:V314" si="59">J251*0.827</f>
        <v>2581.067</v>
      </c>
      <c r="W251" s="4">
        <f t="shared" ref="W251:W314" si="60">J251*0.4284</f>
        <v>1337.0364</v>
      </c>
      <c r="X251" s="4">
        <v>1337.0364</v>
      </c>
    </row>
    <row r="252" spans="1:24" ht="15" x14ac:dyDescent="0.25">
      <c r="A252" t="s">
        <v>144</v>
      </c>
      <c r="B252" s="2" t="s">
        <v>25</v>
      </c>
      <c r="C252" s="2" t="s">
        <v>25</v>
      </c>
      <c r="D252" s="2"/>
      <c r="F252" s="36">
        <v>1319914</v>
      </c>
      <c r="G252" t="s">
        <v>234</v>
      </c>
      <c r="H252" s="1">
        <v>73723</v>
      </c>
      <c r="I252" s="24">
        <v>610</v>
      </c>
      <c r="J252" s="4">
        <v>3121</v>
      </c>
      <c r="K252" s="38">
        <f t="shared" si="53"/>
        <v>2003.682</v>
      </c>
      <c r="L252" s="35">
        <f t="shared" si="51"/>
        <v>1337.0364</v>
      </c>
      <c r="M252" s="35">
        <f t="shared" si="52"/>
        <v>2581.067</v>
      </c>
      <c r="N252" s="4">
        <f t="shared" si="54"/>
        <v>2250.241</v>
      </c>
      <c r="O252" s="4">
        <v>1350.1445999999999</v>
      </c>
      <c r="P252" s="4">
        <f t="shared" si="55"/>
        <v>2159.4198999999999</v>
      </c>
      <c r="Q252" s="4">
        <v>1350.1445999999999</v>
      </c>
      <c r="R252" s="4">
        <f t="shared" si="56"/>
        <v>2328.2660000000001</v>
      </c>
      <c r="S252" s="4">
        <f t="shared" si="57"/>
        <v>2436.5646999999999</v>
      </c>
      <c r="T252" s="4">
        <v>1337.0364</v>
      </c>
      <c r="U252" s="4">
        <f t="shared" si="58"/>
        <v>2439.3735999999999</v>
      </c>
      <c r="V252" s="4">
        <f t="shared" si="59"/>
        <v>2581.067</v>
      </c>
      <c r="W252" s="4">
        <f t="shared" si="60"/>
        <v>1337.0364</v>
      </c>
      <c r="X252" s="4">
        <v>1337.0364</v>
      </c>
    </row>
    <row r="253" spans="1:24" ht="15" x14ac:dyDescent="0.25">
      <c r="A253" t="s">
        <v>144</v>
      </c>
      <c r="B253" s="2" t="s">
        <v>25</v>
      </c>
      <c r="C253" s="2" t="s">
        <v>25</v>
      </c>
      <c r="D253" s="2"/>
      <c r="F253" s="36">
        <v>1319916</v>
      </c>
      <c r="G253" t="s">
        <v>235</v>
      </c>
      <c r="H253" s="1">
        <v>73723</v>
      </c>
      <c r="I253" s="24">
        <v>610</v>
      </c>
      <c r="J253" s="4">
        <v>3121</v>
      </c>
      <c r="K253" s="38">
        <f t="shared" si="53"/>
        <v>2003.682</v>
      </c>
      <c r="L253" s="35">
        <f t="shared" si="51"/>
        <v>1337.0364</v>
      </c>
      <c r="M253" s="35">
        <f t="shared" si="52"/>
        <v>2581.067</v>
      </c>
      <c r="N253" s="4">
        <f t="shared" si="54"/>
        <v>2250.241</v>
      </c>
      <c r="O253" s="4">
        <v>1350.1445999999999</v>
      </c>
      <c r="P253" s="4">
        <f t="shared" si="55"/>
        <v>2159.4198999999999</v>
      </c>
      <c r="Q253" s="4">
        <v>1350.1445999999999</v>
      </c>
      <c r="R253" s="4">
        <f t="shared" si="56"/>
        <v>2328.2660000000001</v>
      </c>
      <c r="S253" s="4">
        <f t="shared" si="57"/>
        <v>2436.5646999999999</v>
      </c>
      <c r="T253" s="4">
        <v>1337.0364</v>
      </c>
      <c r="U253" s="4">
        <f t="shared" si="58"/>
        <v>2439.3735999999999</v>
      </c>
      <c r="V253" s="4">
        <f t="shared" si="59"/>
        <v>2581.067</v>
      </c>
      <c r="W253" s="4">
        <f t="shared" si="60"/>
        <v>1337.0364</v>
      </c>
      <c r="X253" s="4">
        <v>1337.0364</v>
      </c>
    </row>
    <row r="254" spans="1:24" ht="15" x14ac:dyDescent="0.25">
      <c r="A254" t="s">
        <v>144</v>
      </c>
      <c r="B254" s="2" t="s">
        <v>25</v>
      </c>
      <c r="C254" s="2" t="s">
        <v>25</v>
      </c>
      <c r="D254" s="2"/>
      <c r="F254" s="36">
        <v>821326</v>
      </c>
      <c r="G254" t="s">
        <v>236</v>
      </c>
      <c r="H254" s="1">
        <v>74170</v>
      </c>
      <c r="I254" s="24">
        <v>352</v>
      </c>
      <c r="J254" s="4">
        <v>1722</v>
      </c>
      <c r="K254" s="38">
        <f t="shared" si="53"/>
        <v>1105.5240000000001</v>
      </c>
      <c r="L254" s="35">
        <f t="shared" si="51"/>
        <v>737.70479999999998</v>
      </c>
      <c r="M254" s="35">
        <f t="shared" si="52"/>
        <v>1424.0939999999998</v>
      </c>
      <c r="N254" s="4">
        <f t="shared" si="54"/>
        <v>1241.5619999999999</v>
      </c>
      <c r="O254" s="4">
        <v>744.93719999999996</v>
      </c>
      <c r="P254" s="4">
        <f t="shared" si="55"/>
        <v>1191.4517999999998</v>
      </c>
      <c r="Q254" s="4">
        <v>744.93719999999996</v>
      </c>
      <c r="R254" s="4">
        <f t="shared" si="56"/>
        <v>1284.6120000000001</v>
      </c>
      <c r="S254" s="4">
        <f t="shared" si="57"/>
        <v>1344.3653999999999</v>
      </c>
      <c r="T254" s="4">
        <v>737.70479999999998</v>
      </c>
      <c r="U254" s="4">
        <f t="shared" si="58"/>
        <v>1345.9151999999999</v>
      </c>
      <c r="V254" s="4">
        <f t="shared" si="59"/>
        <v>1424.0939999999998</v>
      </c>
      <c r="W254" s="4">
        <f t="shared" si="60"/>
        <v>737.70479999999998</v>
      </c>
      <c r="X254" s="4">
        <v>737.70479999999998</v>
      </c>
    </row>
    <row r="255" spans="1:24" ht="15" x14ac:dyDescent="0.25">
      <c r="A255" t="s">
        <v>144</v>
      </c>
      <c r="B255" s="2" t="s">
        <v>25</v>
      </c>
      <c r="C255" s="2" t="s">
        <v>25</v>
      </c>
      <c r="D255" s="2"/>
      <c r="F255" s="36">
        <v>1005112</v>
      </c>
      <c r="G255" t="s">
        <v>237</v>
      </c>
      <c r="H255" s="1">
        <v>74176</v>
      </c>
      <c r="I255" s="24">
        <v>350</v>
      </c>
      <c r="J255" s="4">
        <v>3439</v>
      </c>
      <c r="K255" s="38">
        <f t="shared" si="53"/>
        <v>2207.8380000000002</v>
      </c>
      <c r="L255" s="35">
        <f t="shared" si="51"/>
        <v>1473.2675999999999</v>
      </c>
      <c r="M255" s="35">
        <f t="shared" si="52"/>
        <v>2844.0529999999999</v>
      </c>
      <c r="N255" s="4">
        <f t="shared" si="54"/>
        <v>2479.5189999999998</v>
      </c>
      <c r="O255" s="4">
        <v>1487.7113999999999</v>
      </c>
      <c r="P255" s="4">
        <f t="shared" si="55"/>
        <v>2379.4440999999997</v>
      </c>
      <c r="Q255" s="4">
        <v>1487.7113999999999</v>
      </c>
      <c r="R255" s="4">
        <f t="shared" si="56"/>
        <v>2565.4940000000001</v>
      </c>
      <c r="S255" s="4">
        <f t="shared" si="57"/>
        <v>2684.8272999999999</v>
      </c>
      <c r="T255" s="4">
        <v>1473.2675999999999</v>
      </c>
      <c r="U255" s="4">
        <f t="shared" si="58"/>
        <v>2687.9223999999999</v>
      </c>
      <c r="V255" s="4">
        <f t="shared" si="59"/>
        <v>2844.0529999999999</v>
      </c>
      <c r="W255" s="4">
        <f t="shared" si="60"/>
        <v>1473.2675999999999</v>
      </c>
      <c r="X255" s="4">
        <v>1473.2675999999999</v>
      </c>
    </row>
    <row r="256" spans="1:24" ht="15" x14ac:dyDescent="0.25">
      <c r="A256" t="s">
        <v>144</v>
      </c>
      <c r="B256" s="2" t="s">
        <v>25</v>
      </c>
      <c r="C256" s="2" t="s">
        <v>25</v>
      </c>
      <c r="D256" s="2" t="s">
        <v>25</v>
      </c>
      <c r="F256" s="36">
        <v>1005109</v>
      </c>
      <c r="G256" t="s">
        <v>238</v>
      </c>
      <c r="H256" s="1">
        <v>74177</v>
      </c>
      <c r="I256" s="24">
        <v>350</v>
      </c>
      <c r="J256" s="4">
        <v>4314</v>
      </c>
      <c r="K256" s="38">
        <f t="shared" si="53"/>
        <v>2769.5880000000002</v>
      </c>
      <c r="L256" s="35">
        <f t="shared" si="51"/>
        <v>1848.1176</v>
      </c>
      <c r="M256" s="35">
        <f t="shared" si="52"/>
        <v>3567.6779999999999</v>
      </c>
      <c r="N256" s="4">
        <f t="shared" si="54"/>
        <v>3110.3939999999998</v>
      </c>
      <c r="O256" s="4">
        <v>1866.2364</v>
      </c>
      <c r="P256" s="4">
        <f t="shared" si="55"/>
        <v>2984.8565999999996</v>
      </c>
      <c r="Q256" s="4">
        <v>1866.2364</v>
      </c>
      <c r="R256" s="4">
        <f t="shared" si="56"/>
        <v>3218.2440000000001</v>
      </c>
      <c r="S256" s="4">
        <f t="shared" si="57"/>
        <v>3367.9397999999997</v>
      </c>
      <c r="T256" s="4">
        <v>1848.1176</v>
      </c>
      <c r="U256" s="4">
        <f t="shared" si="58"/>
        <v>3371.8224</v>
      </c>
      <c r="V256" s="4">
        <f t="shared" si="59"/>
        <v>3567.6779999999999</v>
      </c>
      <c r="W256" s="4">
        <f t="shared" si="60"/>
        <v>1848.1176</v>
      </c>
      <c r="X256" s="4">
        <v>1848.1176</v>
      </c>
    </row>
    <row r="257" spans="1:24" ht="15" x14ac:dyDescent="0.25">
      <c r="A257" t="s">
        <v>144</v>
      </c>
      <c r="B257" s="2" t="s">
        <v>25</v>
      </c>
      <c r="C257" s="2" t="s">
        <v>25</v>
      </c>
      <c r="D257" s="2"/>
      <c r="F257" s="36">
        <v>1005106</v>
      </c>
      <c r="G257" t="s">
        <v>239</v>
      </c>
      <c r="H257" s="1">
        <v>74178</v>
      </c>
      <c r="I257" s="24">
        <v>350</v>
      </c>
      <c r="J257" s="4">
        <v>4873</v>
      </c>
      <c r="K257" s="38">
        <f t="shared" si="53"/>
        <v>3128.4659999999999</v>
      </c>
      <c r="L257" s="35">
        <f t="shared" si="51"/>
        <v>2087.5931999999998</v>
      </c>
      <c r="M257" s="35">
        <f t="shared" si="52"/>
        <v>4029.971</v>
      </c>
      <c r="N257" s="4">
        <f t="shared" si="54"/>
        <v>3513.433</v>
      </c>
      <c r="O257" s="4">
        <v>2108.0598</v>
      </c>
      <c r="P257" s="4">
        <f t="shared" si="55"/>
        <v>3371.6286999999998</v>
      </c>
      <c r="Q257" s="4">
        <v>2108.0598</v>
      </c>
      <c r="R257" s="4">
        <f t="shared" si="56"/>
        <v>3635.2579999999998</v>
      </c>
      <c r="S257" s="4">
        <f t="shared" si="57"/>
        <v>3804.3510999999999</v>
      </c>
      <c r="T257" s="4">
        <v>2087.5931999999998</v>
      </c>
      <c r="U257" s="4">
        <f t="shared" si="58"/>
        <v>3808.7367999999997</v>
      </c>
      <c r="V257" s="4">
        <f t="shared" si="59"/>
        <v>4029.971</v>
      </c>
      <c r="W257" s="4">
        <f t="shared" si="60"/>
        <v>2087.5931999999998</v>
      </c>
      <c r="X257" s="4">
        <v>2087.5931999999998</v>
      </c>
    </row>
    <row r="258" spans="1:24" ht="15" x14ac:dyDescent="0.25">
      <c r="A258" t="s">
        <v>144</v>
      </c>
      <c r="B258" s="2" t="s">
        <v>25</v>
      </c>
      <c r="C258" s="2" t="s">
        <v>25</v>
      </c>
      <c r="D258" s="2"/>
      <c r="F258" s="36">
        <v>1005395</v>
      </c>
      <c r="G258" t="s">
        <v>240</v>
      </c>
      <c r="H258" s="1">
        <v>74181</v>
      </c>
      <c r="I258" s="24">
        <v>610</v>
      </c>
      <c r="J258" s="4">
        <v>1841</v>
      </c>
      <c r="K258" s="38">
        <f t="shared" si="53"/>
        <v>1181.922</v>
      </c>
      <c r="L258" s="35">
        <f t="shared" si="51"/>
        <v>788.68439999999998</v>
      </c>
      <c r="M258" s="35">
        <f t="shared" si="52"/>
        <v>1522.5069999999998</v>
      </c>
      <c r="N258" s="4">
        <f t="shared" si="54"/>
        <v>1327.3609999999999</v>
      </c>
      <c r="O258" s="4">
        <v>796.41660000000002</v>
      </c>
      <c r="P258" s="4">
        <f t="shared" si="55"/>
        <v>1273.7879</v>
      </c>
      <c r="Q258" s="4">
        <v>796.41660000000002</v>
      </c>
      <c r="R258" s="4">
        <f t="shared" si="56"/>
        <v>1373.386</v>
      </c>
      <c r="S258" s="4">
        <f t="shared" si="57"/>
        <v>1437.2686999999999</v>
      </c>
      <c r="T258" s="4">
        <v>788.68439999999998</v>
      </c>
      <c r="U258" s="4">
        <f t="shared" si="58"/>
        <v>1438.9256</v>
      </c>
      <c r="V258" s="4">
        <f t="shared" si="59"/>
        <v>1522.5069999999998</v>
      </c>
      <c r="W258" s="4">
        <f t="shared" si="60"/>
        <v>788.68439999999998</v>
      </c>
      <c r="X258" s="4">
        <v>788.68439999999998</v>
      </c>
    </row>
    <row r="259" spans="1:24" ht="15" x14ac:dyDescent="0.25">
      <c r="A259" t="s">
        <v>144</v>
      </c>
      <c r="B259" s="2" t="s">
        <v>25</v>
      </c>
      <c r="C259" s="2" t="s">
        <v>25</v>
      </c>
      <c r="D259" s="2"/>
      <c r="F259" s="36">
        <v>1005104</v>
      </c>
      <c r="G259" t="s">
        <v>241</v>
      </c>
      <c r="H259" s="1">
        <v>76376</v>
      </c>
      <c r="I259" s="24">
        <v>350</v>
      </c>
      <c r="J259" s="4">
        <v>368</v>
      </c>
      <c r="K259" s="38">
        <f t="shared" si="53"/>
        <v>236.256</v>
      </c>
      <c r="L259" s="35">
        <f t="shared" si="51"/>
        <v>157.65119999999999</v>
      </c>
      <c r="M259" s="35">
        <f t="shared" si="52"/>
        <v>304.33600000000001</v>
      </c>
      <c r="N259" s="4">
        <f t="shared" si="54"/>
        <v>265.32799999999997</v>
      </c>
      <c r="O259" s="4">
        <v>159.1968</v>
      </c>
      <c r="P259" s="4">
        <f t="shared" si="55"/>
        <v>254.61919999999998</v>
      </c>
      <c r="Q259" s="4">
        <v>159.1968</v>
      </c>
      <c r="R259" s="4">
        <f t="shared" si="56"/>
        <v>274.52800000000002</v>
      </c>
      <c r="S259" s="4">
        <f t="shared" si="57"/>
        <v>287.29759999999999</v>
      </c>
      <c r="T259" s="4">
        <v>157.65119999999999</v>
      </c>
      <c r="U259" s="4">
        <f t="shared" si="58"/>
        <v>287.62880000000001</v>
      </c>
      <c r="V259" s="4">
        <f t="shared" si="59"/>
        <v>304.33600000000001</v>
      </c>
      <c r="W259" s="4">
        <f t="shared" si="60"/>
        <v>157.65119999999999</v>
      </c>
      <c r="X259" s="4">
        <v>157.65119999999999</v>
      </c>
    </row>
    <row r="260" spans="1:24" ht="12" customHeight="1" x14ac:dyDescent="0.25">
      <c r="A260" t="s">
        <v>144</v>
      </c>
      <c r="B260" s="2" t="s">
        <v>25</v>
      </c>
      <c r="C260" s="2" t="s">
        <v>25</v>
      </c>
      <c r="D260" s="2"/>
      <c r="F260" s="36">
        <v>823428</v>
      </c>
      <c r="G260" t="s">
        <v>242</v>
      </c>
      <c r="H260" s="1">
        <v>76536</v>
      </c>
      <c r="I260" s="24">
        <v>402</v>
      </c>
      <c r="J260" s="4">
        <v>738</v>
      </c>
      <c r="K260" s="38">
        <f t="shared" si="53"/>
        <v>473.79599999999999</v>
      </c>
      <c r="L260" s="35">
        <f t="shared" ref="L260:L323" si="61">MIN(N260:X260)</f>
        <v>316.1592</v>
      </c>
      <c r="M260" s="35">
        <f t="shared" ref="M260:M323" si="62">MAX(N260:X260)</f>
        <v>610.32600000000002</v>
      </c>
      <c r="N260" s="4">
        <f t="shared" si="54"/>
        <v>532.09799999999996</v>
      </c>
      <c r="O260" s="4">
        <v>319.25880000000001</v>
      </c>
      <c r="P260" s="4">
        <f t="shared" si="55"/>
        <v>510.62219999999996</v>
      </c>
      <c r="Q260" s="4">
        <v>319.25880000000001</v>
      </c>
      <c r="R260" s="4">
        <f t="shared" si="56"/>
        <v>550.548</v>
      </c>
      <c r="S260" s="4">
        <f t="shared" si="57"/>
        <v>576.15659999999991</v>
      </c>
      <c r="T260" s="4">
        <v>316.1592</v>
      </c>
      <c r="U260" s="4">
        <f t="shared" si="58"/>
        <v>576.82079999999996</v>
      </c>
      <c r="V260" s="4">
        <f t="shared" si="59"/>
        <v>610.32600000000002</v>
      </c>
      <c r="W260" s="4">
        <f t="shared" si="60"/>
        <v>316.1592</v>
      </c>
      <c r="X260" s="4">
        <v>316.1592</v>
      </c>
    </row>
    <row r="261" spans="1:24" ht="15" x14ac:dyDescent="0.25">
      <c r="A261" t="s">
        <v>144</v>
      </c>
      <c r="B261" s="2" t="s">
        <v>25</v>
      </c>
      <c r="C261" s="2" t="s">
        <v>25</v>
      </c>
      <c r="D261" s="2"/>
      <c r="F261" s="36">
        <v>1007837</v>
      </c>
      <c r="G261" t="s">
        <v>243</v>
      </c>
      <c r="H261" s="1">
        <v>76536</v>
      </c>
      <c r="I261" s="24">
        <v>402</v>
      </c>
      <c r="J261" s="4">
        <v>738</v>
      </c>
      <c r="K261" s="38">
        <f t="shared" ref="K261:K324" si="63">J261*0.642</f>
        <v>473.79599999999999</v>
      </c>
      <c r="L261" s="35">
        <f t="shared" si="61"/>
        <v>316.1592</v>
      </c>
      <c r="M261" s="35">
        <f t="shared" si="62"/>
        <v>610.32600000000002</v>
      </c>
      <c r="N261" s="4">
        <f t="shared" si="54"/>
        <v>532.09799999999996</v>
      </c>
      <c r="O261" s="4">
        <v>319.25880000000001</v>
      </c>
      <c r="P261" s="4">
        <f t="shared" si="55"/>
        <v>510.62219999999996</v>
      </c>
      <c r="Q261" s="4">
        <v>319.25880000000001</v>
      </c>
      <c r="R261" s="4">
        <f t="shared" si="56"/>
        <v>550.548</v>
      </c>
      <c r="S261" s="4">
        <f t="shared" si="57"/>
        <v>576.15659999999991</v>
      </c>
      <c r="T261" s="4">
        <v>316.1592</v>
      </c>
      <c r="U261" s="4">
        <f t="shared" si="58"/>
        <v>576.82079999999996</v>
      </c>
      <c r="V261" s="4">
        <f t="shared" si="59"/>
        <v>610.32600000000002</v>
      </c>
      <c r="W261" s="4">
        <f t="shared" si="60"/>
        <v>316.1592</v>
      </c>
      <c r="X261" s="4">
        <v>316.1592</v>
      </c>
    </row>
    <row r="262" spans="1:24" ht="15" x14ac:dyDescent="0.25">
      <c r="A262" t="s">
        <v>144</v>
      </c>
      <c r="B262" s="2" t="s">
        <v>25</v>
      </c>
      <c r="C262" s="2" t="s">
        <v>25</v>
      </c>
      <c r="D262" s="2"/>
      <c r="F262" s="36">
        <v>823414</v>
      </c>
      <c r="G262" t="s">
        <v>244</v>
      </c>
      <c r="H262" s="1">
        <v>76604</v>
      </c>
      <c r="I262" s="24">
        <v>402</v>
      </c>
      <c r="J262" s="4">
        <v>609</v>
      </c>
      <c r="K262" s="38">
        <f t="shared" si="63"/>
        <v>390.97800000000001</v>
      </c>
      <c r="L262" s="35">
        <f t="shared" si="61"/>
        <v>260.8956</v>
      </c>
      <c r="M262" s="35">
        <f t="shared" si="62"/>
        <v>503.64299999999997</v>
      </c>
      <c r="N262" s="4">
        <f t="shared" si="54"/>
        <v>439.089</v>
      </c>
      <c r="O262" s="4">
        <v>263.45339999999999</v>
      </c>
      <c r="P262" s="4">
        <f t="shared" si="55"/>
        <v>421.36709999999999</v>
      </c>
      <c r="Q262" s="4">
        <v>263.45339999999999</v>
      </c>
      <c r="R262" s="4">
        <f t="shared" si="56"/>
        <v>454.31400000000002</v>
      </c>
      <c r="S262" s="4">
        <f t="shared" si="57"/>
        <v>475.44629999999995</v>
      </c>
      <c r="T262" s="4">
        <v>260.8956</v>
      </c>
      <c r="U262" s="4">
        <f t="shared" si="58"/>
        <v>475.99439999999998</v>
      </c>
      <c r="V262" s="4">
        <f t="shared" si="59"/>
        <v>503.64299999999997</v>
      </c>
      <c r="W262" s="4">
        <f t="shared" si="60"/>
        <v>260.8956</v>
      </c>
      <c r="X262" s="4">
        <v>260.8956</v>
      </c>
    </row>
    <row r="263" spans="1:24" ht="15" x14ac:dyDescent="0.25">
      <c r="A263" t="s">
        <v>144</v>
      </c>
      <c r="B263" s="2" t="s">
        <v>25</v>
      </c>
      <c r="C263" s="2" t="s">
        <v>25</v>
      </c>
      <c r="D263" s="2"/>
      <c r="F263" s="36">
        <v>1181385</v>
      </c>
      <c r="G263" t="s">
        <v>245</v>
      </c>
      <c r="H263" s="1">
        <v>76641</v>
      </c>
      <c r="I263" s="24">
        <v>402</v>
      </c>
      <c r="J263" s="4">
        <v>468</v>
      </c>
      <c r="K263" s="38">
        <f t="shared" si="63"/>
        <v>300.45600000000002</v>
      </c>
      <c r="L263" s="35">
        <f t="shared" si="61"/>
        <v>200.49119999999999</v>
      </c>
      <c r="M263" s="35">
        <f t="shared" si="62"/>
        <v>387.036</v>
      </c>
      <c r="N263" s="4">
        <f t="shared" si="54"/>
        <v>337.428</v>
      </c>
      <c r="O263" s="4">
        <v>202.45679999999999</v>
      </c>
      <c r="P263" s="4">
        <f t="shared" si="55"/>
        <v>323.80919999999998</v>
      </c>
      <c r="Q263" s="4">
        <v>202.45679999999999</v>
      </c>
      <c r="R263" s="4">
        <f t="shared" si="56"/>
        <v>349.12799999999999</v>
      </c>
      <c r="S263" s="4">
        <f t="shared" si="57"/>
        <v>365.36759999999998</v>
      </c>
      <c r="T263" s="4">
        <v>200.49119999999999</v>
      </c>
      <c r="U263" s="4">
        <f t="shared" si="58"/>
        <v>365.78879999999998</v>
      </c>
      <c r="V263" s="4">
        <f t="shared" si="59"/>
        <v>387.036</v>
      </c>
      <c r="W263" s="4">
        <f t="shared" si="60"/>
        <v>200.49119999999999</v>
      </c>
      <c r="X263" s="4">
        <v>200.49119999999999</v>
      </c>
    </row>
    <row r="264" spans="1:24" ht="15" x14ac:dyDescent="0.25">
      <c r="A264" t="s">
        <v>144</v>
      </c>
      <c r="B264" s="2" t="s">
        <v>25</v>
      </c>
      <c r="C264" s="2" t="s">
        <v>25</v>
      </c>
      <c r="D264" s="2"/>
      <c r="F264" s="36">
        <v>1181388</v>
      </c>
      <c r="G264" t="s">
        <v>246</v>
      </c>
      <c r="H264" s="1">
        <v>76641</v>
      </c>
      <c r="I264" s="24">
        <v>402</v>
      </c>
      <c r="J264" s="4">
        <v>468</v>
      </c>
      <c r="K264" s="38">
        <f t="shared" si="63"/>
        <v>300.45600000000002</v>
      </c>
      <c r="L264" s="35">
        <f t="shared" si="61"/>
        <v>200.49119999999999</v>
      </c>
      <c r="M264" s="35">
        <f t="shared" si="62"/>
        <v>387.036</v>
      </c>
      <c r="N264" s="4">
        <f t="shared" si="54"/>
        <v>337.428</v>
      </c>
      <c r="O264" s="4">
        <v>202.45679999999999</v>
      </c>
      <c r="P264" s="4">
        <f t="shared" si="55"/>
        <v>323.80919999999998</v>
      </c>
      <c r="Q264" s="4">
        <v>202.45679999999999</v>
      </c>
      <c r="R264" s="4">
        <f t="shared" si="56"/>
        <v>349.12799999999999</v>
      </c>
      <c r="S264" s="4">
        <f t="shared" si="57"/>
        <v>365.36759999999998</v>
      </c>
      <c r="T264" s="4">
        <v>200.49119999999999</v>
      </c>
      <c r="U264" s="4">
        <f t="shared" si="58"/>
        <v>365.78879999999998</v>
      </c>
      <c r="V264" s="4">
        <f t="shared" si="59"/>
        <v>387.036</v>
      </c>
      <c r="W264" s="4">
        <f t="shared" si="60"/>
        <v>200.49119999999999</v>
      </c>
      <c r="X264" s="4">
        <v>200.49119999999999</v>
      </c>
    </row>
    <row r="265" spans="1:24" ht="15" x14ac:dyDescent="0.25">
      <c r="A265" t="s">
        <v>144</v>
      </c>
      <c r="B265" s="2" t="s">
        <v>25</v>
      </c>
      <c r="C265" s="2" t="s">
        <v>25</v>
      </c>
      <c r="D265" s="2"/>
      <c r="F265" s="36">
        <v>1181391</v>
      </c>
      <c r="G265" t="s">
        <v>247</v>
      </c>
      <c r="H265" s="1">
        <v>76641</v>
      </c>
      <c r="I265" s="24">
        <v>402</v>
      </c>
      <c r="J265" s="4">
        <v>468</v>
      </c>
      <c r="K265" s="38">
        <f t="shared" si="63"/>
        <v>300.45600000000002</v>
      </c>
      <c r="L265" s="35">
        <f t="shared" si="61"/>
        <v>200.49119999999999</v>
      </c>
      <c r="M265" s="35">
        <f t="shared" si="62"/>
        <v>387.036</v>
      </c>
      <c r="N265" s="4">
        <f t="shared" si="54"/>
        <v>337.428</v>
      </c>
      <c r="O265" s="4">
        <v>202.45679999999999</v>
      </c>
      <c r="P265" s="4">
        <f t="shared" si="55"/>
        <v>323.80919999999998</v>
      </c>
      <c r="Q265" s="4">
        <v>202.45679999999999</v>
      </c>
      <c r="R265" s="4">
        <f t="shared" si="56"/>
        <v>349.12799999999999</v>
      </c>
      <c r="S265" s="4">
        <f t="shared" si="57"/>
        <v>365.36759999999998</v>
      </c>
      <c r="T265" s="4">
        <v>200.49119999999999</v>
      </c>
      <c r="U265" s="4">
        <f t="shared" si="58"/>
        <v>365.78879999999998</v>
      </c>
      <c r="V265" s="4">
        <f t="shared" si="59"/>
        <v>387.036</v>
      </c>
      <c r="W265" s="4">
        <f t="shared" si="60"/>
        <v>200.49119999999999</v>
      </c>
      <c r="X265" s="4">
        <v>200.49119999999999</v>
      </c>
    </row>
    <row r="266" spans="1:24" ht="15" x14ac:dyDescent="0.25">
      <c r="A266" t="s">
        <v>144</v>
      </c>
      <c r="B266" s="2" t="s">
        <v>25</v>
      </c>
      <c r="C266" s="2" t="s">
        <v>25</v>
      </c>
      <c r="D266" s="2" t="s">
        <v>25</v>
      </c>
      <c r="F266" s="36">
        <v>823404</v>
      </c>
      <c r="G266" t="s">
        <v>248</v>
      </c>
      <c r="H266" s="1">
        <v>76700</v>
      </c>
      <c r="I266" s="24">
        <v>402</v>
      </c>
      <c r="J266" s="4">
        <v>765</v>
      </c>
      <c r="K266" s="38">
        <f t="shared" si="63"/>
        <v>491.13</v>
      </c>
      <c r="L266" s="35">
        <f t="shared" si="61"/>
        <v>327.726</v>
      </c>
      <c r="M266" s="35">
        <f t="shared" si="62"/>
        <v>632.65499999999997</v>
      </c>
      <c r="N266" s="4">
        <f t="shared" si="54"/>
        <v>551.56499999999994</v>
      </c>
      <c r="O266" s="4">
        <v>330.93899999999996</v>
      </c>
      <c r="P266" s="4">
        <f t="shared" si="55"/>
        <v>529.30349999999999</v>
      </c>
      <c r="Q266" s="4">
        <v>330.93899999999996</v>
      </c>
      <c r="R266" s="4">
        <f t="shared" si="56"/>
        <v>570.68999999999994</v>
      </c>
      <c r="S266" s="4">
        <f t="shared" si="57"/>
        <v>597.2355</v>
      </c>
      <c r="T266" s="4">
        <v>327.726</v>
      </c>
      <c r="U266" s="4">
        <f t="shared" si="58"/>
        <v>597.92399999999998</v>
      </c>
      <c r="V266" s="4">
        <f t="shared" si="59"/>
        <v>632.65499999999997</v>
      </c>
      <c r="W266" s="4">
        <f t="shared" si="60"/>
        <v>327.726</v>
      </c>
      <c r="X266" s="4">
        <v>327.726</v>
      </c>
    </row>
    <row r="267" spans="1:24" ht="15" x14ac:dyDescent="0.25">
      <c r="A267" t="s">
        <v>144</v>
      </c>
      <c r="B267" s="2" t="s">
        <v>25</v>
      </c>
      <c r="C267" s="2" t="s">
        <v>25</v>
      </c>
      <c r="D267" s="2"/>
      <c r="F267" s="36">
        <v>823406</v>
      </c>
      <c r="G267" t="s">
        <v>249</v>
      </c>
      <c r="H267" s="1">
        <v>76705</v>
      </c>
      <c r="I267" s="24">
        <v>402</v>
      </c>
      <c r="J267" s="4">
        <v>637</v>
      </c>
      <c r="K267" s="38">
        <f t="shared" si="63"/>
        <v>408.95400000000001</v>
      </c>
      <c r="L267" s="35">
        <f t="shared" si="61"/>
        <v>272.89080000000001</v>
      </c>
      <c r="M267" s="35">
        <f t="shared" si="62"/>
        <v>526.79899999999998</v>
      </c>
      <c r="N267" s="4">
        <f t="shared" si="54"/>
        <v>459.27699999999999</v>
      </c>
      <c r="O267" s="4">
        <v>275.56619999999998</v>
      </c>
      <c r="P267" s="4">
        <f t="shared" si="55"/>
        <v>440.74029999999999</v>
      </c>
      <c r="Q267" s="4">
        <v>275.56619999999998</v>
      </c>
      <c r="R267" s="4">
        <f t="shared" si="56"/>
        <v>475.202</v>
      </c>
      <c r="S267" s="4">
        <f t="shared" si="57"/>
        <v>497.30589999999995</v>
      </c>
      <c r="T267" s="4">
        <v>272.89080000000001</v>
      </c>
      <c r="U267" s="4">
        <f t="shared" si="58"/>
        <v>497.87919999999997</v>
      </c>
      <c r="V267" s="4">
        <f t="shared" si="59"/>
        <v>526.79899999999998</v>
      </c>
      <c r="W267" s="4">
        <f t="shared" si="60"/>
        <v>272.89080000000001</v>
      </c>
      <c r="X267" s="4">
        <v>272.89080000000001</v>
      </c>
    </row>
    <row r="268" spans="1:24" ht="15" x14ac:dyDescent="0.25">
      <c r="A268" t="s">
        <v>144</v>
      </c>
      <c r="B268" s="2" t="s">
        <v>25</v>
      </c>
      <c r="C268" s="2" t="s">
        <v>25</v>
      </c>
      <c r="D268" s="2"/>
      <c r="F268" s="36">
        <v>23413879</v>
      </c>
      <c r="G268" t="s">
        <v>250</v>
      </c>
      <c r="H268" s="1">
        <v>76705</v>
      </c>
      <c r="I268" s="24">
        <v>402</v>
      </c>
      <c r="J268" s="4">
        <v>637</v>
      </c>
      <c r="K268" s="38">
        <f t="shared" si="63"/>
        <v>408.95400000000001</v>
      </c>
      <c r="L268" s="35">
        <f t="shared" si="61"/>
        <v>272.89080000000001</v>
      </c>
      <c r="M268" s="35">
        <f t="shared" si="62"/>
        <v>526.79899999999998</v>
      </c>
      <c r="N268" s="4">
        <f t="shared" si="54"/>
        <v>459.27699999999999</v>
      </c>
      <c r="O268" s="4">
        <v>275.56619999999998</v>
      </c>
      <c r="P268" s="4">
        <f t="shared" si="55"/>
        <v>440.74029999999999</v>
      </c>
      <c r="Q268" s="4">
        <v>275.56619999999998</v>
      </c>
      <c r="R268" s="4">
        <f t="shared" si="56"/>
        <v>475.202</v>
      </c>
      <c r="S268" s="4">
        <f t="shared" si="57"/>
        <v>497.30589999999995</v>
      </c>
      <c r="T268" s="4">
        <v>272.89080000000001</v>
      </c>
      <c r="U268" s="4">
        <f t="shared" si="58"/>
        <v>497.87919999999997</v>
      </c>
      <c r="V268" s="4">
        <f t="shared" si="59"/>
        <v>526.79899999999998</v>
      </c>
      <c r="W268" s="4">
        <f t="shared" si="60"/>
        <v>272.89080000000001</v>
      </c>
      <c r="X268" s="4">
        <v>272.89080000000001</v>
      </c>
    </row>
    <row r="269" spans="1:24" ht="15" x14ac:dyDescent="0.25">
      <c r="A269" t="s">
        <v>144</v>
      </c>
      <c r="B269" s="2" t="s">
        <v>25</v>
      </c>
      <c r="C269" s="2" t="s">
        <v>25</v>
      </c>
      <c r="D269" s="2"/>
      <c r="F269" s="36">
        <v>11849858</v>
      </c>
      <c r="G269" t="s">
        <v>251</v>
      </c>
      <c r="H269" s="1">
        <v>76706</v>
      </c>
      <c r="I269" s="24">
        <v>402</v>
      </c>
      <c r="J269" s="4">
        <v>507</v>
      </c>
      <c r="K269" s="38">
        <f t="shared" si="63"/>
        <v>325.49400000000003</v>
      </c>
      <c r="L269" s="35">
        <f t="shared" si="61"/>
        <v>217.19880000000001</v>
      </c>
      <c r="M269" s="35">
        <f t="shared" si="62"/>
        <v>419.28899999999999</v>
      </c>
      <c r="N269" s="4">
        <f t="shared" si="54"/>
        <v>365.54699999999997</v>
      </c>
      <c r="O269" s="4">
        <v>219.32819999999998</v>
      </c>
      <c r="P269" s="4">
        <f t="shared" si="55"/>
        <v>350.79329999999999</v>
      </c>
      <c r="Q269" s="4">
        <v>219.32819999999998</v>
      </c>
      <c r="R269" s="4">
        <f t="shared" si="56"/>
        <v>378.22199999999998</v>
      </c>
      <c r="S269" s="4">
        <f t="shared" si="57"/>
        <v>395.81489999999997</v>
      </c>
      <c r="T269" s="4">
        <v>217.19880000000001</v>
      </c>
      <c r="U269" s="4">
        <f t="shared" si="58"/>
        <v>396.27119999999996</v>
      </c>
      <c r="V269" s="4">
        <f t="shared" si="59"/>
        <v>419.28899999999999</v>
      </c>
      <c r="W269" s="4">
        <f t="shared" si="60"/>
        <v>217.19880000000001</v>
      </c>
      <c r="X269" s="4">
        <v>217.19880000000001</v>
      </c>
    </row>
    <row r="270" spans="1:24" ht="15" x14ac:dyDescent="0.25">
      <c r="A270" t="s">
        <v>144</v>
      </c>
      <c r="B270" s="2" t="s">
        <v>25</v>
      </c>
      <c r="C270" s="2" t="s">
        <v>25</v>
      </c>
      <c r="D270" s="2"/>
      <c r="F270" s="36">
        <v>823461</v>
      </c>
      <c r="G270" t="s">
        <v>252</v>
      </c>
      <c r="H270" s="1">
        <v>76770</v>
      </c>
      <c r="I270" s="24">
        <v>402</v>
      </c>
      <c r="J270" s="4">
        <v>733</v>
      </c>
      <c r="K270" s="38">
        <f t="shared" si="63"/>
        <v>470.58600000000001</v>
      </c>
      <c r="L270" s="35">
        <f t="shared" si="61"/>
        <v>314.0172</v>
      </c>
      <c r="M270" s="35">
        <f t="shared" si="62"/>
        <v>606.19099999999992</v>
      </c>
      <c r="N270" s="4">
        <f t="shared" si="54"/>
        <v>528.49299999999994</v>
      </c>
      <c r="O270" s="4">
        <v>317.0958</v>
      </c>
      <c r="P270" s="4">
        <f t="shared" si="55"/>
        <v>507.16269999999997</v>
      </c>
      <c r="Q270" s="4">
        <v>317.0958</v>
      </c>
      <c r="R270" s="4">
        <f t="shared" si="56"/>
        <v>546.81799999999998</v>
      </c>
      <c r="S270" s="4">
        <f t="shared" si="57"/>
        <v>572.25310000000002</v>
      </c>
      <c r="T270" s="4">
        <v>314.0172</v>
      </c>
      <c r="U270" s="4">
        <f t="shared" si="58"/>
        <v>572.91279999999995</v>
      </c>
      <c r="V270" s="4">
        <f t="shared" si="59"/>
        <v>606.19099999999992</v>
      </c>
      <c r="W270" s="4">
        <f t="shared" si="60"/>
        <v>314.0172</v>
      </c>
      <c r="X270" s="4">
        <v>314.0172</v>
      </c>
    </row>
    <row r="271" spans="1:24" ht="15" x14ac:dyDescent="0.25">
      <c r="A271" t="s">
        <v>144</v>
      </c>
      <c r="B271" s="2" t="s">
        <v>25</v>
      </c>
      <c r="C271" s="2" t="s">
        <v>25</v>
      </c>
      <c r="D271" s="2"/>
      <c r="F271" s="36">
        <v>1007827</v>
      </c>
      <c r="G271" t="s">
        <v>253</v>
      </c>
      <c r="H271" s="1">
        <v>76775</v>
      </c>
      <c r="I271" s="24">
        <v>402</v>
      </c>
      <c r="J271" s="4">
        <v>468</v>
      </c>
      <c r="K271" s="38">
        <f t="shared" si="63"/>
        <v>300.45600000000002</v>
      </c>
      <c r="L271" s="35">
        <f t="shared" si="61"/>
        <v>200.49119999999999</v>
      </c>
      <c r="M271" s="35">
        <f t="shared" si="62"/>
        <v>387.036</v>
      </c>
      <c r="N271" s="4">
        <f t="shared" si="54"/>
        <v>337.428</v>
      </c>
      <c r="O271" s="4">
        <v>202.45679999999999</v>
      </c>
      <c r="P271" s="4">
        <f t="shared" si="55"/>
        <v>323.80919999999998</v>
      </c>
      <c r="Q271" s="4">
        <v>202.45679999999999</v>
      </c>
      <c r="R271" s="4">
        <f t="shared" si="56"/>
        <v>349.12799999999999</v>
      </c>
      <c r="S271" s="4">
        <f t="shared" si="57"/>
        <v>365.36759999999998</v>
      </c>
      <c r="T271" s="4">
        <v>200.49119999999999</v>
      </c>
      <c r="U271" s="4">
        <f t="shared" si="58"/>
        <v>365.78879999999998</v>
      </c>
      <c r="V271" s="4">
        <f t="shared" si="59"/>
        <v>387.036</v>
      </c>
      <c r="W271" s="4">
        <f t="shared" si="60"/>
        <v>200.49119999999999</v>
      </c>
      <c r="X271" s="4">
        <v>200.49119999999999</v>
      </c>
    </row>
    <row r="272" spans="1:24" ht="15" x14ac:dyDescent="0.25">
      <c r="A272" t="s">
        <v>144</v>
      </c>
      <c r="B272" s="2" t="s">
        <v>25</v>
      </c>
      <c r="C272" s="2" t="s">
        <v>25</v>
      </c>
      <c r="D272" s="2" t="s">
        <v>25</v>
      </c>
      <c r="F272" s="36">
        <v>1007785</v>
      </c>
      <c r="G272" t="s">
        <v>254</v>
      </c>
      <c r="H272" s="1">
        <v>76805</v>
      </c>
      <c r="I272" s="24">
        <v>402</v>
      </c>
      <c r="J272" s="4">
        <v>694</v>
      </c>
      <c r="K272" s="38">
        <f t="shared" si="63"/>
        <v>445.548</v>
      </c>
      <c r="L272" s="35">
        <f t="shared" si="61"/>
        <v>297.30959999999999</v>
      </c>
      <c r="M272" s="35">
        <f t="shared" si="62"/>
        <v>573.93799999999999</v>
      </c>
      <c r="N272" s="4">
        <f t="shared" si="54"/>
        <v>500.37399999999997</v>
      </c>
      <c r="O272" s="4">
        <v>300.2244</v>
      </c>
      <c r="P272" s="4">
        <f t="shared" si="55"/>
        <v>480.17859999999996</v>
      </c>
      <c r="Q272" s="4">
        <v>300.2244</v>
      </c>
      <c r="R272" s="4">
        <f t="shared" si="56"/>
        <v>517.72400000000005</v>
      </c>
      <c r="S272" s="4">
        <f t="shared" si="57"/>
        <v>541.80579999999998</v>
      </c>
      <c r="T272" s="4">
        <v>297.30959999999999</v>
      </c>
      <c r="U272" s="4">
        <f t="shared" si="58"/>
        <v>542.43039999999996</v>
      </c>
      <c r="V272" s="4">
        <f t="shared" si="59"/>
        <v>573.93799999999999</v>
      </c>
      <c r="W272" s="4">
        <f t="shared" si="60"/>
        <v>297.30959999999999</v>
      </c>
      <c r="X272" s="4">
        <v>297.30959999999999</v>
      </c>
    </row>
    <row r="273" spans="1:24" ht="15" x14ac:dyDescent="0.25">
      <c r="A273" t="s">
        <v>144</v>
      </c>
      <c r="B273" s="2" t="s">
        <v>25</v>
      </c>
      <c r="C273" s="2" t="s">
        <v>25</v>
      </c>
      <c r="D273" s="2" t="s">
        <v>25</v>
      </c>
      <c r="F273" s="36">
        <v>23588046</v>
      </c>
      <c r="G273" t="s">
        <v>255</v>
      </c>
      <c r="H273" s="1">
        <v>76805</v>
      </c>
      <c r="I273" s="24">
        <v>402</v>
      </c>
      <c r="J273" s="4">
        <v>694</v>
      </c>
      <c r="K273" s="38">
        <f t="shared" si="63"/>
        <v>445.548</v>
      </c>
      <c r="L273" s="35">
        <f t="shared" si="61"/>
        <v>297.30959999999999</v>
      </c>
      <c r="M273" s="35">
        <f t="shared" si="62"/>
        <v>573.93799999999999</v>
      </c>
      <c r="N273" s="4">
        <f t="shared" si="54"/>
        <v>500.37399999999997</v>
      </c>
      <c r="O273" s="4">
        <v>300.2244</v>
      </c>
      <c r="P273" s="4">
        <f t="shared" si="55"/>
        <v>480.17859999999996</v>
      </c>
      <c r="Q273" s="4">
        <v>300.2244</v>
      </c>
      <c r="R273" s="4">
        <f t="shared" si="56"/>
        <v>517.72400000000005</v>
      </c>
      <c r="S273" s="4">
        <f t="shared" si="57"/>
        <v>541.80579999999998</v>
      </c>
      <c r="T273" s="4">
        <v>297.30959999999999</v>
      </c>
      <c r="U273" s="4">
        <f t="shared" si="58"/>
        <v>542.43039999999996</v>
      </c>
      <c r="V273" s="4">
        <f t="shared" si="59"/>
        <v>573.93799999999999</v>
      </c>
      <c r="W273" s="4">
        <f t="shared" si="60"/>
        <v>297.30959999999999</v>
      </c>
      <c r="X273" s="4">
        <v>297.30959999999999</v>
      </c>
    </row>
    <row r="274" spans="1:24" ht="15" x14ac:dyDescent="0.25">
      <c r="A274" t="s">
        <v>144</v>
      </c>
      <c r="B274" s="2" t="s">
        <v>25</v>
      </c>
      <c r="C274" s="2" t="s">
        <v>25</v>
      </c>
      <c r="D274" s="2"/>
      <c r="F274" s="36">
        <v>1007813</v>
      </c>
      <c r="G274" t="s">
        <v>256</v>
      </c>
      <c r="H274" s="1">
        <v>76815</v>
      </c>
      <c r="I274" s="24">
        <v>402</v>
      </c>
      <c r="J274" s="4">
        <v>439</v>
      </c>
      <c r="K274" s="38">
        <f t="shared" si="63"/>
        <v>281.83800000000002</v>
      </c>
      <c r="L274" s="35">
        <f t="shared" si="61"/>
        <v>188.0676</v>
      </c>
      <c r="M274" s="35">
        <f t="shared" si="62"/>
        <v>363.053</v>
      </c>
      <c r="N274" s="4">
        <f t="shared" si="54"/>
        <v>316.51900000000001</v>
      </c>
      <c r="O274" s="4">
        <v>189.91139999999999</v>
      </c>
      <c r="P274" s="4">
        <f t="shared" si="55"/>
        <v>303.7441</v>
      </c>
      <c r="Q274" s="4">
        <v>189.91139999999999</v>
      </c>
      <c r="R274" s="4">
        <f t="shared" si="56"/>
        <v>327.49399999999997</v>
      </c>
      <c r="S274" s="4">
        <f t="shared" si="57"/>
        <v>342.72729999999996</v>
      </c>
      <c r="T274" s="4">
        <v>188.0676</v>
      </c>
      <c r="U274" s="4">
        <f t="shared" si="58"/>
        <v>343.12239999999997</v>
      </c>
      <c r="V274" s="4">
        <f t="shared" si="59"/>
        <v>363.053</v>
      </c>
      <c r="W274" s="4">
        <f t="shared" si="60"/>
        <v>188.0676</v>
      </c>
      <c r="X274" s="4">
        <v>188.0676</v>
      </c>
    </row>
    <row r="275" spans="1:24" ht="15" x14ac:dyDescent="0.25">
      <c r="A275" t="s">
        <v>144</v>
      </c>
      <c r="B275" s="2" t="s">
        <v>25</v>
      </c>
      <c r="C275" s="2" t="s">
        <v>25</v>
      </c>
      <c r="D275" s="2"/>
      <c r="F275" s="36">
        <v>23588036</v>
      </c>
      <c r="G275" t="s">
        <v>257</v>
      </c>
      <c r="H275" s="1">
        <v>76815</v>
      </c>
      <c r="I275" s="24">
        <v>402</v>
      </c>
      <c r="J275" s="4">
        <v>439</v>
      </c>
      <c r="K275" s="38">
        <f t="shared" si="63"/>
        <v>281.83800000000002</v>
      </c>
      <c r="L275" s="35">
        <f t="shared" si="61"/>
        <v>188.0676</v>
      </c>
      <c r="M275" s="35">
        <f t="shared" si="62"/>
        <v>363.053</v>
      </c>
      <c r="N275" s="4">
        <f t="shared" si="54"/>
        <v>316.51900000000001</v>
      </c>
      <c r="O275" s="4">
        <v>189.91139999999999</v>
      </c>
      <c r="P275" s="4">
        <f t="shared" si="55"/>
        <v>303.7441</v>
      </c>
      <c r="Q275" s="4">
        <v>189.91139999999999</v>
      </c>
      <c r="R275" s="4">
        <f t="shared" si="56"/>
        <v>327.49399999999997</v>
      </c>
      <c r="S275" s="4">
        <f t="shared" si="57"/>
        <v>342.72729999999996</v>
      </c>
      <c r="T275" s="4">
        <v>188.0676</v>
      </c>
      <c r="U275" s="4">
        <f t="shared" si="58"/>
        <v>343.12239999999997</v>
      </c>
      <c r="V275" s="4">
        <f t="shared" si="59"/>
        <v>363.053</v>
      </c>
      <c r="W275" s="4">
        <f t="shared" si="60"/>
        <v>188.0676</v>
      </c>
      <c r="X275" s="4">
        <v>188.0676</v>
      </c>
    </row>
    <row r="276" spans="1:24" ht="15" x14ac:dyDescent="0.25">
      <c r="A276" t="s">
        <v>144</v>
      </c>
      <c r="B276" s="2" t="s">
        <v>25</v>
      </c>
      <c r="C276" s="2" t="s">
        <v>25</v>
      </c>
      <c r="D276" s="2"/>
      <c r="F276" s="36">
        <v>1007811</v>
      </c>
      <c r="G276" t="s">
        <v>258</v>
      </c>
      <c r="H276" s="1">
        <v>76816</v>
      </c>
      <c r="I276" s="24">
        <v>402</v>
      </c>
      <c r="J276" s="4">
        <v>515</v>
      </c>
      <c r="K276" s="38">
        <f t="shared" si="63"/>
        <v>330.63</v>
      </c>
      <c r="L276" s="35">
        <f t="shared" si="61"/>
        <v>220.626</v>
      </c>
      <c r="M276" s="35">
        <f t="shared" si="62"/>
        <v>425.90499999999997</v>
      </c>
      <c r="N276" s="4">
        <f t="shared" si="54"/>
        <v>371.315</v>
      </c>
      <c r="O276" s="4">
        <v>222.78899999999999</v>
      </c>
      <c r="P276" s="4">
        <f t="shared" si="55"/>
        <v>356.32849999999996</v>
      </c>
      <c r="Q276" s="4">
        <v>222.78899999999999</v>
      </c>
      <c r="R276" s="4">
        <f t="shared" si="56"/>
        <v>384.19</v>
      </c>
      <c r="S276" s="4">
        <f t="shared" si="57"/>
        <v>402.06049999999999</v>
      </c>
      <c r="T276" s="4">
        <v>220.626</v>
      </c>
      <c r="U276" s="4">
        <f t="shared" si="58"/>
        <v>402.524</v>
      </c>
      <c r="V276" s="4">
        <f t="shared" si="59"/>
        <v>425.90499999999997</v>
      </c>
      <c r="W276" s="4">
        <f t="shared" si="60"/>
        <v>220.626</v>
      </c>
      <c r="X276" s="4">
        <v>220.626</v>
      </c>
    </row>
    <row r="277" spans="1:24" ht="15" x14ac:dyDescent="0.25">
      <c r="A277" t="s">
        <v>144</v>
      </c>
      <c r="B277" s="2" t="s">
        <v>25</v>
      </c>
      <c r="C277" s="2" t="s">
        <v>25</v>
      </c>
      <c r="D277" s="2"/>
      <c r="F277" s="36">
        <v>823456</v>
      </c>
      <c r="G277" t="s">
        <v>259</v>
      </c>
      <c r="H277" s="1">
        <v>76817</v>
      </c>
      <c r="I277" s="24">
        <v>402</v>
      </c>
      <c r="J277" s="4">
        <v>468</v>
      </c>
      <c r="K277" s="38">
        <f t="shared" si="63"/>
        <v>300.45600000000002</v>
      </c>
      <c r="L277" s="35">
        <f t="shared" si="61"/>
        <v>200.49119999999999</v>
      </c>
      <c r="M277" s="35">
        <f t="shared" si="62"/>
        <v>387.036</v>
      </c>
      <c r="N277" s="4">
        <f t="shared" si="54"/>
        <v>337.428</v>
      </c>
      <c r="O277" s="4">
        <v>202.45679999999999</v>
      </c>
      <c r="P277" s="4">
        <f t="shared" si="55"/>
        <v>323.80919999999998</v>
      </c>
      <c r="Q277" s="4">
        <v>202.45679999999999</v>
      </c>
      <c r="R277" s="4">
        <f t="shared" si="56"/>
        <v>349.12799999999999</v>
      </c>
      <c r="S277" s="4">
        <f t="shared" si="57"/>
        <v>365.36759999999998</v>
      </c>
      <c r="T277" s="4">
        <v>200.49119999999999</v>
      </c>
      <c r="U277" s="4">
        <f t="shared" si="58"/>
        <v>365.78879999999998</v>
      </c>
      <c r="V277" s="4">
        <f t="shared" si="59"/>
        <v>387.036</v>
      </c>
      <c r="W277" s="4">
        <f t="shared" si="60"/>
        <v>200.49119999999999</v>
      </c>
      <c r="X277" s="4">
        <v>200.49119999999999</v>
      </c>
    </row>
    <row r="278" spans="1:24" ht="15" x14ac:dyDescent="0.25">
      <c r="A278" t="s">
        <v>144</v>
      </c>
      <c r="B278" s="2" t="s">
        <v>25</v>
      </c>
      <c r="C278" s="2" t="s">
        <v>25</v>
      </c>
      <c r="D278" s="2"/>
      <c r="F278" s="36">
        <v>23588038</v>
      </c>
      <c r="G278" t="s">
        <v>260</v>
      </c>
      <c r="H278" s="1">
        <v>76817</v>
      </c>
      <c r="I278" s="24">
        <v>402</v>
      </c>
      <c r="J278" s="4">
        <v>468</v>
      </c>
      <c r="K278" s="38">
        <f t="shared" si="63"/>
        <v>300.45600000000002</v>
      </c>
      <c r="L278" s="35">
        <f t="shared" si="61"/>
        <v>200.49119999999999</v>
      </c>
      <c r="M278" s="35">
        <f t="shared" si="62"/>
        <v>387.036</v>
      </c>
      <c r="N278" s="4">
        <f t="shared" si="54"/>
        <v>337.428</v>
      </c>
      <c r="O278" s="4">
        <v>202.45679999999999</v>
      </c>
      <c r="P278" s="4">
        <f t="shared" si="55"/>
        <v>323.80919999999998</v>
      </c>
      <c r="Q278" s="4">
        <v>202.45679999999999</v>
      </c>
      <c r="R278" s="4">
        <f t="shared" si="56"/>
        <v>349.12799999999999</v>
      </c>
      <c r="S278" s="4">
        <f t="shared" si="57"/>
        <v>365.36759999999998</v>
      </c>
      <c r="T278" s="4">
        <v>200.49119999999999</v>
      </c>
      <c r="U278" s="4">
        <f t="shared" si="58"/>
        <v>365.78879999999998</v>
      </c>
      <c r="V278" s="4">
        <f t="shared" si="59"/>
        <v>387.036</v>
      </c>
      <c r="W278" s="4">
        <f t="shared" si="60"/>
        <v>200.49119999999999</v>
      </c>
      <c r="X278" s="4">
        <v>200.49119999999999</v>
      </c>
    </row>
    <row r="279" spans="1:24" ht="15" x14ac:dyDescent="0.25">
      <c r="A279" t="s">
        <v>144</v>
      </c>
      <c r="B279" s="2" t="s">
        <v>25</v>
      </c>
      <c r="C279" s="2" t="s">
        <v>25</v>
      </c>
      <c r="D279" s="2"/>
      <c r="F279" s="36">
        <v>1007763</v>
      </c>
      <c r="G279" t="s">
        <v>261</v>
      </c>
      <c r="H279" s="1">
        <v>76819</v>
      </c>
      <c r="I279" s="24">
        <v>402</v>
      </c>
      <c r="J279" s="4">
        <v>566</v>
      </c>
      <c r="K279" s="38">
        <f t="shared" si="63"/>
        <v>363.37200000000001</v>
      </c>
      <c r="L279" s="35">
        <f t="shared" si="61"/>
        <v>242.4744</v>
      </c>
      <c r="M279" s="35">
        <f t="shared" si="62"/>
        <v>468.08199999999999</v>
      </c>
      <c r="N279" s="4">
        <f t="shared" si="54"/>
        <v>408.08600000000001</v>
      </c>
      <c r="O279" s="4">
        <v>244.85159999999999</v>
      </c>
      <c r="P279" s="4">
        <f t="shared" si="55"/>
        <v>391.61539999999997</v>
      </c>
      <c r="Q279" s="4">
        <v>244.85159999999999</v>
      </c>
      <c r="R279" s="4">
        <f t="shared" si="56"/>
        <v>422.23599999999999</v>
      </c>
      <c r="S279" s="4">
        <f t="shared" si="57"/>
        <v>441.87619999999998</v>
      </c>
      <c r="T279" s="4">
        <v>242.4744</v>
      </c>
      <c r="U279" s="4">
        <f t="shared" si="58"/>
        <v>442.38559999999995</v>
      </c>
      <c r="V279" s="4">
        <f t="shared" si="59"/>
        <v>468.08199999999999</v>
      </c>
      <c r="W279" s="4">
        <f t="shared" si="60"/>
        <v>242.4744</v>
      </c>
      <c r="X279" s="4">
        <v>242.4744</v>
      </c>
    </row>
    <row r="280" spans="1:24" ht="15" x14ac:dyDescent="0.25">
      <c r="A280" t="s">
        <v>144</v>
      </c>
      <c r="B280" s="2" t="s">
        <v>25</v>
      </c>
      <c r="C280" s="2" t="s">
        <v>25</v>
      </c>
      <c r="D280" s="2"/>
      <c r="F280" s="36">
        <v>23588048</v>
      </c>
      <c r="G280" t="s">
        <v>262</v>
      </c>
      <c r="H280" s="1">
        <v>76819</v>
      </c>
      <c r="I280" s="24">
        <v>402</v>
      </c>
      <c r="J280" s="4">
        <v>566</v>
      </c>
      <c r="K280" s="38">
        <f t="shared" si="63"/>
        <v>363.37200000000001</v>
      </c>
      <c r="L280" s="35">
        <f t="shared" si="61"/>
        <v>242.4744</v>
      </c>
      <c r="M280" s="35">
        <f t="shared" si="62"/>
        <v>468.08199999999999</v>
      </c>
      <c r="N280" s="4">
        <f t="shared" si="54"/>
        <v>408.08600000000001</v>
      </c>
      <c r="O280" s="4">
        <v>244.85159999999999</v>
      </c>
      <c r="P280" s="4">
        <f t="shared" si="55"/>
        <v>391.61539999999997</v>
      </c>
      <c r="Q280" s="4">
        <v>244.85159999999999</v>
      </c>
      <c r="R280" s="4">
        <f t="shared" si="56"/>
        <v>422.23599999999999</v>
      </c>
      <c r="S280" s="4">
        <f t="shared" si="57"/>
        <v>441.87619999999998</v>
      </c>
      <c r="T280" s="4">
        <v>242.4744</v>
      </c>
      <c r="U280" s="4">
        <f t="shared" si="58"/>
        <v>442.38559999999995</v>
      </c>
      <c r="V280" s="4">
        <f t="shared" si="59"/>
        <v>468.08199999999999</v>
      </c>
      <c r="W280" s="4">
        <f t="shared" si="60"/>
        <v>242.4744</v>
      </c>
      <c r="X280" s="4">
        <v>242.4744</v>
      </c>
    </row>
    <row r="281" spans="1:24" ht="15" x14ac:dyDescent="0.25">
      <c r="A281" t="s">
        <v>144</v>
      </c>
      <c r="B281" s="2" t="s">
        <v>25</v>
      </c>
      <c r="C281" s="2" t="s">
        <v>25</v>
      </c>
      <c r="D281" s="2" t="s">
        <v>25</v>
      </c>
      <c r="F281" s="36">
        <v>823467</v>
      </c>
      <c r="G281" t="s">
        <v>263</v>
      </c>
      <c r="H281" s="1">
        <v>76830</v>
      </c>
      <c r="I281" s="24">
        <v>402</v>
      </c>
      <c r="J281" s="4">
        <v>542</v>
      </c>
      <c r="K281" s="38">
        <f t="shared" si="63"/>
        <v>347.964</v>
      </c>
      <c r="L281" s="35">
        <f t="shared" si="61"/>
        <v>232.19280000000001</v>
      </c>
      <c r="M281" s="35">
        <f t="shared" si="62"/>
        <v>448.23399999999998</v>
      </c>
      <c r="N281" s="4">
        <f t="shared" si="54"/>
        <v>390.78199999999998</v>
      </c>
      <c r="O281" s="4">
        <v>234.4692</v>
      </c>
      <c r="P281" s="4">
        <f t="shared" si="55"/>
        <v>375.00979999999998</v>
      </c>
      <c r="Q281" s="4">
        <v>234.4692</v>
      </c>
      <c r="R281" s="4">
        <f t="shared" si="56"/>
        <v>404.33199999999999</v>
      </c>
      <c r="S281" s="4">
        <f t="shared" si="57"/>
        <v>423.13939999999997</v>
      </c>
      <c r="T281" s="4">
        <v>232.19280000000001</v>
      </c>
      <c r="U281" s="4">
        <f t="shared" si="58"/>
        <v>423.62719999999996</v>
      </c>
      <c r="V281" s="4">
        <f t="shared" si="59"/>
        <v>448.23399999999998</v>
      </c>
      <c r="W281" s="4">
        <f t="shared" si="60"/>
        <v>232.19280000000001</v>
      </c>
      <c r="X281" s="4">
        <v>232.19280000000001</v>
      </c>
    </row>
    <row r="282" spans="1:24" ht="15" x14ac:dyDescent="0.25">
      <c r="A282" t="s">
        <v>144</v>
      </c>
      <c r="B282" s="2" t="s">
        <v>25</v>
      </c>
      <c r="C282" s="2" t="s">
        <v>25</v>
      </c>
      <c r="D282" s="2"/>
      <c r="F282" s="36">
        <v>1007788</v>
      </c>
      <c r="G282" t="s">
        <v>264</v>
      </c>
      <c r="H282" s="1">
        <v>76856</v>
      </c>
      <c r="I282" s="24">
        <v>402</v>
      </c>
      <c r="J282" s="4">
        <v>653</v>
      </c>
      <c r="K282" s="38">
        <f t="shared" si="63"/>
        <v>419.226</v>
      </c>
      <c r="L282" s="35">
        <f t="shared" si="61"/>
        <v>279.74520000000001</v>
      </c>
      <c r="M282" s="35">
        <f t="shared" si="62"/>
        <v>540.03099999999995</v>
      </c>
      <c r="N282" s="4">
        <f t="shared" si="54"/>
        <v>470.81299999999999</v>
      </c>
      <c r="O282" s="4">
        <v>282.48779999999999</v>
      </c>
      <c r="P282" s="4">
        <f t="shared" si="55"/>
        <v>451.8107</v>
      </c>
      <c r="Q282" s="4">
        <v>282.48779999999999</v>
      </c>
      <c r="R282" s="4">
        <f t="shared" si="56"/>
        <v>487.13799999999998</v>
      </c>
      <c r="S282" s="4">
        <f t="shared" si="57"/>
        <v>509.79709999999994</v>
      </c>
      <c r="T282" s="4">
        <v>279.74520000000001</v>
      </c>
      <c r="U282" s="4">
        <f t="shared" si="58"/>
        <v>510.38479999999998</v>
      </c>
      <c r="V282" s="4">
        <f t="shared" si="59"/>
        <v>540.03099999999995</v>
      </c>
      <c r="W282" s="4">
        <f t="shared" si="60"/>
        <v>279.74520000000001</v>
      </c>
      <c r="X282" s="4">
        <v>279.74520000000001</v>
      </c>
    </row>
    <row r="283" spans="1:24" ht="15" x14ac:dyDescent="0.25">
      <c r="A283" t="s">
        <v>144</v>
      </c>
      <c r="B283" s="2" t="s">
        <v>25</v>
      </c>
      <c r="C283" s="2" t="s">
        <v>25</v>
      </c>
      <c r="D283" s="2"/>
      <c r="F283" s="36">
        <v>1007791</v>
      </c>
      <c r="G283" t="s">
        <v>265</v>
      </c>
      <c r="H283" s="1">
        <v>76857</v>
      </c>
      <c r="I283" s="24">
        <v>402</v>
      </c>
      <c r="J283" s="4">
        <v>395</v>
      </c>
      <c r="K283" s="38">
        <f t="shared" si="63"/>
        <v>253.59</v>
      </c>
      <c r="L283" s="35">
        <f t="shared" si="61"/>
        <v>169.21799999999999</v>
      </c>
      <c r="M283" s="35">
        <f t="shared" si="62"/>
        <v>326.66499999999996</v>
      </c>
      <c r="N283" s="4">
        <f t="shared" si="54"/>
        <v>284.79500000000002</v>
      </c>
      <c r="O283" s="4">
        <v>170.87699999999998</v>
      </c>
      <c r="P283" s="4">
        <f t="shared" si="55"/>
        <v>273.3005</v>
      </c>
      <c r="Q283" s="4">
        <v>170.87699999999998</v>
      </c>
      <c r="R283" s="4">
        <f t="shared" si="56"/>
        <v>294.67</v>
      </c>
      <c r="S283" s="4">
        <f t="shared" si="57"/>
        <v>308.37649999999996</v>
      </c>
      <c r="T283" s="4">
        <v>169.21799999999999</v>
      </c>
      <c r="U283" s="4">
        <f t="shared" si="58"/>
        <v>308.73199999999997</v>
      </c>
      <c r="V283" s="4">
        <f t="shared" si="59"/>
        <v>326.66499999999996</v>
      </c>
      <c r="W283" s="4">
        <f t="shared" si="60"/>
        <v>169.21799999999999</v>
      </c>
      <c r="X283" s="4">
        <v>169.21799999999999</v>
      </c>
    </row>
    <row r="284" spans="1:24" ht="15" x14ac:dyDescent="0.25">
      <c r="A284" t="s">
        <v>144</v>
      </c>
      <c r="B284" s="2" t="s">
        <v>25</v>
      </c>
      <c r="C284" s="2" t="s">
        <v>25</v>
      </c>
      <c r="D284" s="2"/>
      <c r="F284" s="36">
        <v>823463</v>
      </c>
      <c r="G284" t="s">
        <v>266</v>
      </c>
      <c r="H284" s="1">
        <v>76870</v>
      </c>
      <c r="I284" s="24">
        <v>402</v>
      </c>
      <c r="J284" s="4">
        <v>644</v>
      </c>
      <c r="K284" s="38">
        <f t="shared" si="63"/>
        <v>413.44800000000004</v>
      </c>
      <c r="L284" s="35">
        <f t="shared" si="61"/>
        <v>275.88960000000003</v>
      </c>
      <c r="M284" s="35">
        <f t="shared" si="62"/>
        <v>532.58799999999997</v>
      </c>
      <c r="N284" s="4">
        <f t="shared" si="54"/>
        <v>464.32399999999996</v>
      </c>
      <c r="O284" s="4">
        <v>278.59440000000001</v>
      </c>
      <c r="P284" s="4">
        <f t="shared" si="55"/>
        <v>445.58359999999999</v>
      </c>
      <c r="Q284" s="4">
        <v>278.59440000000001</v>
      </c>
      <c r="R284" s="4">
        <f t="shared" si="56"/>
        <v>480.42399999999998</v>
      </c>
      <c r="S284" s="4">
        <f t="shared" si="57"/>
        <v>502.77079999999995</v>
      </c>
      <c r="T284" s="4">
        <v>275.88960000000003</v>
      </c>
      <c r="U284" s="4">
        <f t="shared" si="58"/>
        <v>503.35039999999998</v>
      </c>
      <c r="V284" s="4">
        <f t="shared" si="59"/>
        <v>532.58799999999997</v>
      </c>
      <c r="W284" s="4">
        <f t="shared" si="60"/>
        <v>275.88960000000003</v>
      </c>
      <c r="X284" s="4">
        <v>275.88960000000003</v>
      </c>
    </row>
    <row r="285" spans="1:24" ht="15" x14ac:dyDescent="0.25">
      <c r="A285" t="s">
        <v>144</v>
      </c>
      <c r="B285" s="2" t="s">
        <v>25</v>
      </c>
      <c r="C285" s="2" t="s">
        <v>25</v>
      </c>
      <c r="D285" s="2"/>
      <c r="F285" s="36">
        <v>23530435</v>
      </c>
      <c r="G285" t="s">
        <v>267</v>
      </c>
      <c r="H285" s="1">
        <v>76872</v>
      </c>
      <c r="I285" s="24">
        <v>402</v>
      </c>
      <c r="J285" s="4">
        <v>274</v>
      </c>
      <c r="K285" s="38">
        <f t="shared" si="63"/>
        <v>175.90800000000002</v>
      </c>
      <c r="L285" s="35">
        <f t="shared" si="61"/>
        <v>117.38160000000001</v>
      </c>
      <c r="M285" s="35">
        <f t="shared" si="62"/>
        <v>226.59799999999998</v>
      </c>
      <c r="N285" s="4">
        <f t="shared" si="54"/>
        <v>197.554</v>
      </c>
      <c r="O285" s="4">
        <v>118.5324</v>
      </c>
      <c r="P285" s="4">
        <f t="shared" si="55"/>
        <v>189.58059999999998</v>
      </c>
      <c r="Q285" s="4">
        <v>118.5324</v>
      </c>
      <c r="R285" s="4">
        <f t="shared" si="56"/>
        <v>204.404</v>
      </c>
      <c r="S285" s="4">
        <f t="shared" si="57"/>
        <v>213.9118</v>
      </c>
      <c r="T285" s="4">
        <v>117.38160000000001</v>
      </c>
      <c r="U285" s="4">
        <f t="shared" si="58"/>
        <v>214.1584</v>
      </c>
      <c r="V285" s="4">
        <f t="shared" si="59"/>
        <v>226.59799999999998</v>
      </c>
      <c r="W285" s="4">
        <f t="shared" si="60"/>
        <v>117.38160000000001</v>
      </c>
      <c r="X285" s="4">
        <v>117.38160000000001</v>
      </c>
    </row>
    <row r="286" spans="1:24" ht="15" x14ac:dyDescent="0.25">
      <c r="A286" t="s">
        <v>144</v>
      </c>
      <c r="B286" s="2" t="s">
        <v>25</v>
      </c>
      <c r="C286" s="2" t="s">
        <v>25</v>
      </c>
      <c r="D286" s="2"/>
      <c r="F286" s="36">
        <v>2214203</v>
      </c>
      <c r="G286" t="s">
        <v>268</v>
      </c>
      <c r="H286" s="1">
        <v>76882</v>
      </c>
      <c r="I286" s="24">
        <v>402</v>
      </c>
      <c r="J286" s="4">
        <v>468</v>
      </c>
      <c r="K286" s="38">
        <f t="shared" si="63"/>
        <v>300.45600000000002</v>
      </c>
      <c r="L286" s="35">
        <f t="shared" si="61"/>
        <v>200.49119999999999</v>
      </c>
      <c r="M286" s="35">
        <f t="shared" si="62"/>
        <v>387.036</v>
      </c>
      <c r="N286" s="4">
        <f t="shared" si="54"/>
        <v>337.428</v>
      </c>
      <c r="O286" s="4">
        <v>202.45679999999999</v>
      </c>
      <c r="P286" s="4">
        <f t="shared" si="55"/>
        <v>323.80919999999998</v>
      </c>
      <c r="Q286" s="4">
        <v>202.45679999999999</v>
      </c>
      <c r="R286" s="4">
        <f t="shared" si="56"/>
        <v>349.12799999999999</v>
      </c>
      <c r="S286" s="4">
        <f t="shared" si="57"/>
        <v>365.36759999999998</v>
      </c>
      <c r="T286" s="4">
        <v>200.49119999999999</v>
      </c>
      <c r="U286" s="4">
        <f t="shared" si="58"/>
        <v>365.78879999999998</v>
      </c>
      <c r="V286" s="4">
        <f t="shared" si="59"/>
        <v>387.036</v>
      </c>
      <c r="W286" s="4">
        <f t="shared" si="60"/>
        <v>200.49119999999999</v>
      </c>
      <c r="X286" s="4">
        <v>200.49119999999999</v>
      </c>
    </row>
    <row r="287" spans="1:24" ht="15" x14ac:dyDescent="0.25">
      <c r="A287" t="s">
        <v>144</v>
      </c>
      <c r="B287" s="2" t="s">
        <v>25</v>
      </c>
      <c r="C287" s="2" t="s">
        <v>25</v>
      </c>
      <c r="D287" s="2"/>
      <c r="F287" s="36">
        <v>2214206</v>
      </c>
      <c r="G287" t="s">
        <v>269</v>
      </c>
      <c r="H287" s="1">
        <v>76882</v>
      </c>
      <c r="I287" s="24">
        <v>402</v>
      </c>
      <c r="J287" s="4">
        <v>468</v>
      </c>
      <c r="K287" s="38">
        <f t="shared" si="63"/>
        <v>300.45600000000002</v>
      </c>
      <c r="L287" s="35">
        <f t="shared" si="61"/>
        <v>200.49119999999999</v>
      </c>
      <c r="M287" s="35">
        <f t="shared" si="62"/>
        <v>387.036</v>
      </c>
      <c r="N287" s="4">
        <f t="shared" si="54"/>
        <v>337.428</v>
      </c>
      <c r="O287" s="4">
        <v>202.45679999999999</v>
      </c>
      <c r="P287" s="4">
        <f t="shared" si="55"/>
        <v>323.80919999999998</v>
      </c>
      <c r="Q287" s="4">
        <v>202.45679999999999</v>
      </c>
      <c r="R287" s="4">
        <f t="shared" si="56"/>
        <v>349.12799999999999</v>
      </c>
      <c r="S287" s="4">
        <f t="shared" si="57"/>
        <v>365.36759999999998</v>
      </c>
      <c r="T287" s="4">
        <v>200.49119999999999</v>
      </c>
      <c r="U287" s="4">
        <f t="shared" si="58"/>
        <v>365.78879999999998</v>
      </c>
      <c r="V287" s="4">
        <f t="shared" si="59"/>
        <v>387.036</v>
      </c>
      <c r="W287" s="4">
        <f t="shared" si="60"/>
        <v>200.49119999999999</v>
      </c>
      <c r="X287" s="4">
        <v>200.49119999999999</v>
      </c>
    </row>
    <row r="288" spans="1:24" ht="15" x14ac:dyDescent="0.25">
      <c r="A288" t="s">
        <v>144</v>
      </c>
      <c r="B288" s="2" t="s">
        <v>25</v>
      </c>
      <c r="C288" s="2" t="s">
        <v>25</v>
      </c>
      <c r="D288" s="2"/>
      <c r="F288" s="36">
        <v>2214239</v>
      </c>
      <c r="G288" t="s">
        <v>270</v>
      </c>
      <c r="H288" s="1">
        <v>76882</v>
      </c>
      <c r="I288" s="24">
        <v>402</v>
      </c>
      <c r="J288" s="4">
        <v>468</v>
      </c>
      <c r="K288" s="38">
        <f t="shared" si="63"/>
        <v>300.45600000000002</v>
      </c>
      <c r="L288" s="35">
        <f t="shared" si="61"/>
        <v>200.49119999999999</v>
      </c>
      <c r="M288" s="35">
        <f t="shared" si="62"/>
        <v>387.036</v>
      </c>
      <c r="N288" s="4">
        <f t="shared" si="54"/>
        <v>337.428</v>
      </c>
      <c r="O288" s="4">
        <v>202.45679999999999</v>
      </c>
      <c r="P288" s="4">
        <f t="shared" si="55"/>
        <v>323.80919999999998</v>
      </c>
      <c r="Q288" s="4">
        <v>202.45679999999999</v>
      </c>
      <c r="R288" s="4">
        <f t="shared" si="56"/>
        <v>349.12799999999999</v>
      </c>
      <c r="S288" s="4">
        <f t="shared" si="57"/>
        <v>365.36759999999998</v>
      </c>
      <c r="T288" s="4">
        <v>200.49119999999999</v>
      </c>
      <c r="U288" s="4">
        <f t="shared" si="58"/>
        <v>365.78879999999998</v>
      </c>
      <c r="V288" s="4">
        <f t="shared" si="59"/>
        <v>387.036</v>
      </c>
      <c r="W288" s="4">
        <f t="shared" si="60"/>
        <v>200.49119999999999</v>
      </c>
      <c r="X288" s="4">
        <v>200.49119999999999</v>
      </c>
    </row>
    <row r="289" spans="1:24" ht="15" x14ac:dyDescent="0.25">
      <c r="A289" t="s">
        <v>144</v>
      </c>
      <c r="B289" s="2" t="s">
        <v>25</v>
      </c>
      <c r="C289" s="2" t="s">
        <v>25</v>
      </c>
      <c r="D289" s="2"/>
      <c r="F289" s="36">
        <v>2214242</v>
      </c>
      <c r="G289" t="s">
        <v>271</v>
      </c>
      <c r="H289" s="1">
        <v>76882</v>
      </c>
      <c r="I289" s="24">
        <v>402</v>
      </c>
      <c r="J289" s="4">
        <v>468</v>
      </c>
      <c r="K289" s="38">
        <f t="shared" si="63"/>
        <v>300.45600000000002</v>
      </c>
      <c r="L289" s="35">
        <f t="shared" si="61"/>
        <v>200.49119999999999</v>
      </c>
      <c r="M289" s="35">
        <f t="shared" si="62"/>
        <v>387.036</v>
      </c>
      <c r="N289" s="4">
        <f t="shared" si="54"/>
        <v>337.428</v>
      </c>
      <c r="O289" s="4">
        <v>202.45679999999999</v>
      </c>
      <c r="P289" s="4">
        <f t="shared" si="55"/>
        <v>323.80919999999998</v>
      </c>
      <c r="Q289" s="4">
        <v>202.45679999999999</v>
      </c>
      <c r="R289" s="4">
        <f t="shared" si="56"/>
        <v>349.12799999999999</v>
      </c>
      <c r="S289" s="4">
        <f t="shared" si="57"/>
        <v>365.36759999999998</v>
      </c>
      <c r="T289" s="4">
        <v>200.49119999999999</v>
      </c>
      <c r="U289" s="4">
        <f t="shared" si="58"/>
        <v>365.78879999999998</v>
      </c>
      <c r="V289" s="4">
        <f t="shared" si="59"/>
        <v>387.036</v>
      </c>
      <c r="W289" s="4">
        <f t="shared" si="60"/>
        <v>200.49119999999999</v>
      </c>
      <c r="X289" s="4">
        <v>200.49119999999999</v>
      </c>
    </row>
    <row r="290" spans="1:24" ht="15" x14ac:dyDescent="0.25">
      <c r="A290" t="s">
        <v>144</v>
      </c>
      <c r="B290" s="2" t="s">
        <v>25</v>
      </c>
      <c r="C290" s="2" t="s">
        <v>25</v>
      </c>
      <c r="D290" s="2" t="s">
        <v>25</v>
      </c>
      <c r="F290" s="36">
        <v>22720597</v>
      </c>
      <c r="G290" t="s">
        <v>272</v>
      </c>
      <c r="H290" s="1">
        <v>77063</v>
      </c>
      <c r="I290" s="24">
        <v>403</v>
      </c>
      <c r="J290" s="4">
        <v>127</v>
      </c>
      <c r="K290" s="38">
        <f t="shared" si="63"/>
        <v>81.534000000000006</v>
      </c>
      <c r="L290" s="35">
        <f t="shared" si="61"/>
        <v>54.406799999999997</v>
      </c>
      <c r="M290" s="35">
        <f t="shared" si="62"/>
        <v>105.029</v>
      </c>
      <c r="N290" s="4">
        <f t="shared" si="54"/>
        <v>91.566999999999993</v>
      </c>
      <c r="O290" s="4">
        <v>54.940199999999997</v>
      </c>
      <c r="P290" s="4">
        <f t="shared" si="55"/>
        <v>87.871299999999991</v>
      </c>
      <c r="Q290" s="4">
        <v>54.940199999999997</v>
      </c>
      <c r="R290" s="4">
        <f t="shared" si="56"/>
        <v>94.742000000000004</v>
      </c>
      <c r="S290" s="4">
        <f t="shared" si="57"/>
        <v>99.148899999999998</v>
      </c>
      <c r="T290" s="4">
        <v>54.406799999999997</v>
      </c>
      <c r="U290" s="4">
        <f t="shared" si="58"/>
        <v>99.263199999999998</v>
      </c>
      <c r="V290" s="4">
        <f t="shared" si="59"/>
        <v>105.029</v>
      </c>
      <c r="W290" s="4">
        <f t="shared" si="60"/>
        <v>54.406799999999997</v>
      </c>
      <c r="X290" s="4">
        <v>54.406799999999997</v>
      </c>
    </row>
    <row r="291" spans="1:24" ht="15" x14ac:dyDescent="0.25">
      <c r="A291" t="s">
        <v>144</v>
      </c>
      <c r="B291" s="2" t="s">
        <v>25</v>
      </c>
      <c r="C291" s="2" t="s">
        <v>25</v>
      </c>
      <c r="D291" s="2" t="s">
        <v>25</v>
      </c>
      <c r="F291" s="36">
        <v>23767990</v>
      </c>
      <c r="G291" t="s">
        <v>273</v>
      </c>
      <c r="H291" s="1">
        <v>77063</v>
      </c>
      <c r="I291" s="24">
        <v>403</v>
      </c>
      <c r="J291" s="4">
        <v>127</v>
      </c>
      <c r="K291" s="38">
        <f t="shared" si="63"/>
        <v>81.534000000000006</v>
      </c>
      <c r="L291" s="35">
        <f t="shared" si="61"/>
        <v>54.406799999999997</v>
      </c>
      <c r="M291" s="35">
        <f t="shared" si="62"/>
        <v>105.029</v>
      </c>
      <c r="N291" s="4">
        <f t="shared" si="54"/>
        <v>91.566999999999993</v>
      </c>
      <c r="O291" s="4">
        <v>54.940199999999997</v>
      </c>
      <c r="P291" s="4">
        <f t="shared" si="55"/>
        <v>87.871299999999991</v>
      </c>
      <c r="Q291" s="4">
        <v>54.940199999999997</v>
      </c>
      <c r="R291" s="4">
        <f t="shared" si="56"/>
        <v>94.742000000000004</v>
      </c>
      <c r="S291" s="4">
        <f t="shared" si="57"/>
        <v>99.148899999999998</v>
      </c>
      <c r="T291" s="4">
        <v>54.406799999999997</v>
      </c>
      <c r="U291" s="4">
        <f t="shared" si="58"/>
        <v>99.263199999999998</v>
      </c>
      <c r="V291" s="4">
        <f t="shared" si="59"/>
        <v>105.029</v>
      </c>
      <c r="W291" s="4">
        <f t="shared" si="60"/>
        <v>54.406799999999997</v>
      </c>
      <c r="X291" s="4">
        <v>54.406799999999997</v>
      </c>
    </row>
    <row r="292" spans="1:24" ht="15" x14ac:dyDescent="0.25">
      <c r="A292" t="s">
        <v>144</v>
      </c>
      <c r="B292" s="2" t="s">
        <v>25</v>
      </c>
      <c r="C292" s="2" t="s">
        <v>25</v>
      </c>
      <c r="D292" s="2" t="s">
        <v>25</v>
      </c>
      <c r="F292" s="36">
        <v>1189738</v>
      </c>
      <c r="G292" t="s">
        <v>274</v>
      </c>
      <c r="H292" s="1">
        <v>77065</v>
      </c>
      <c r="I292" s="24">
        <v>401</v>
      </c>
      <c r="J292" s="4">
        <v>298</v>
      </c>
      <c r="K292" s="38">
        <f t="shared" si="63"/>
        <v>191.316</v>
      </c>
      <c r="L292" s="35">
        <f t="shared" si="61"/>
        <v>127.6632</v>
      </c>
      <c r="M292" s="35">
        <f t="shared" si="62"/>
        <v>246.446</v>
      </c>
      <c r="N292" s="4">
        <f t="shared" si="54"/>
        <v>214.858</v>
      </c>
      <c r="O292" s="4">
        <v>128.91479999999999</v>
      </c>
      <c r="P292" s="4">
        <f t="shared" si="55"/>
        <v>206.18619999999999</v>
      </c>
      <c r="Q292" s="4">
        <v>128.91479999999999</v>
      </c>
      <c r="R292" s="4">
        <f t="shared" si="56"/>
        <v>222.30799999999999</v>
      </c>
      <c r="S292" s="4">
        <f t="shared" si="57"/>
        <v>232.64859999999999</v>
      </c>
      <c r="T292" s="4">
        <v>127.6632</v>
      </c>
      <c r="U292" s="4">
        <f t="shared" si="58"/>
        <v>232.91679999999999</v>
      </c>
      <c r="V292" s="4">
        <f t="shared" si="59"/>
        <v>246.446</v>
      </c>
      <c r="W292" s="4">
        <f t="shared" si="60"/>
        <v>127.6632</v>
      </c>
      <c r="X292" s="4">
        <v>127.6632</v>
      </c>
    </row>
    <row r="293" spans="1:24" ht="15" x14ac:dyDescent="0.25">
      <c r="A293" t="s">
        <v>144</v>
      </c>
      <c r="B293" s="2" t="s">
        <v>25</v>
      </c>
      <c r="C293" s="2" t="s">
        <v>25</v>
      </c>
      <c r="D293" s="2" t="s">
        <v>25</v>
      </c>
      <c r="F293" s="36">
        <v>1240707</v>
      </c>
      <c r="G293" t="s">
        <v>275</v>
      </c>
      <c r="H293" s="1">
        <v>77065</v>
      </c>
      <c r="I293" s="24">
        <v>401</v>
      </c>
      <c r="J293" s="4">
        <v>298</v>
      </c>
      <c r="K293" s="38">
        <f t="shared" si="63"/>
        <v>191.316</v>
      </c>
      <c r="L293" s="35">
        <f t="shared" si="61"/>
        <v>127.6632</v>
      </c>
      <c r="M293" s="35">
        <f t="shared" si="62"/>
        <v>246.446</v>
      </c>
      <c r="N293" s="4">
        <f t="shared" si="54"/>
        <v>214.858</v>
      </c>
      <c r="O293" s="4">
        <v>128.91479999999999</v>
      </c>
      <c r="P293" s="4">
        <f t="shared" si="55"/>
        <v>206.18619999999999</v>
      </c>
      <c r="Q293" s="4">
        <v>128.91479999999999</v>
      </c>
      <c r="R293" s="4">
        <f t="shared" si="56"/>
        <v>222.30799999999999</v>
      </c>
      <c r="S293" s="4">
        <f t="shared" si="57"/>
        <v>232.64859999999999</v>
      </c>
      <c r="T293" s="4">
        <v>127.6632</v>
      </c>
      <c r="U293" s="4">
        <f t="shared" si="58"/>
        <v>232.91679999999999</v>
      </c>
      <c r="V293" s="4">
        <f t="shared" si="59"/>
        <v>246.446</v>
      </c>
      <c r="W293" s="4">
        <f t="shared" si="60"/>
        <v>127.6632</v>
      </c>
      <c r="X293" s="4">
        <v>127.6632</v>
      </c>
    </row>
    <row r="294" spans="1:24" ht="15" x14ac:dyDescent="0.25">
      <c r="A294" t="s">
        <v>144</v>
      </c>
      <c r="B294" s="2" t="s">
        <v>25</v>
      </c>
      <c r="C294" s="2" t="s">
        <v>25</v>
      </c>
      <c r="D294" s="2" t="s">
        <v>25</v>
      </c>
      <c r="F294" s="36">
        <v>22795020</v>
      </c>
      <c r="G294" t="s">
        <v>276</v>
      </c>
      <c r="H294" s="1">
        <v>77065</v>
      </c>
      <c r="I294" s="24">
        <v>401</v>
      </c>
      <c r="J294" s="4">
        <v>298</v>
      </c>
      <c r="K294" s="38">
        <f t="shared" si="63"/>
        <v>191.316</v>
      </c>
      <c r="L294" s="35">
        <f t="shared" si="61"/>
        <v>127.6632</v>
      </c>
      <c r="M294" s="35">
        <f t="shared" si="62"/>
        <v>246.446</v>
      </c>
      <c r="N294" s="4">
        <f t="shared" si="54"/>
        <v>214.858</v>
      </c>
      <c r="O294" s="4">
        <v>128.91479999999999</v>
      </c>
      <c r="P294" s="4">
        <f t="shared" si="55"/>
        <v>206.18619999999999</v>
      </c>
      <c r="Q294" s="4">
        <v>128.91479999999999</v>
      </c>
      <c r="R294" s="4">
        <f t="shared" si="56"/>
        <v>222.30799999999999</v>
      </c>
      <c r="S294" s="4">
        <f t="shared" si="57"/>
        <v>232.64859999999999</v>
      </c>
      <c r="T294" s="4">
        <v>127.6632</v>
      </c>
      <c r="U294" s="4">
        <f t="shared" si="58"/>
        <v>232.91679999999999</v>
      </c>
      <c r="V294" s="4">
        <f t="shared" si="59"/>
        <v>246.446</v>
      </c>
      <c r="W294" s="4">
        <f t="shared" si="60"/>
        <v>127.6632</v>
      </c>
      <c r="X294" s="4">
        <v>127.6632</v>
      </c>
    </row>
    <row r="295" spans="1:24" ht="15" x14ac:dyDescent="0.25">
      <c r="A295" t="s">
        <v>144</v>
      </c>
      <c r="B295" s="2" t="s">
        <v>25</v>
      </c>
      <c r="C295" s="2" t="s">
        <v>25</v>
      </c>
      <c r="D295" s="2" t="s">
        <v>25</v>
      </c>
      <c r="F295" s="36">
        <v>22795023</v>
      </c>
      <c r="G295" t="s">
        <v>277</v>
      </c>
      <c r="H295" s="1">
        <v>77065</v>
      </c>
      <c r="I295" s="24">
        <v>401</v>
      </c>
      <c r="J295" s="4">
        <v>298</v>
      </c>
      <c r="K295" s="38">
        <f t="shared" si="63"/>
        <v>191.316</v>
      </c>
      <c r="L295" s="35">
        <f t="shared" si="61"/>
        <v>127.6632</v>
      </c>
      <c r="M295" s="35">
        <f t="shared" si="62"/>
        <v>246.446</v>
      </c>
      <c r="N295" s="4">
        <f t="shared" si="54"/>
        <v>214.858</v>
      </c>
      <c r="O295" s="4">
        <v>128.91479999999999</v>
      </c>
      <c r="P295" s="4">
        <f t="shared" si="55"/>
        <v>206.18619999999999</v>
      </c>
      <c r="Q295" s="4">
        <v>128.91479999999999</v>
      </c>
      <c r="R295" s="4">
        <f t="shared" si="56"/>
        <v>222.30799999999999</v>
      </c>
      <c r="S295" s="4">
        <f t="shared" si="57"/>
        <v>232.64859999999999</v>
      </c>
      <c r="T295" s="4">
        <v>127.6632</v>
      </c>
      <c r="U295" s="4">
        <f t="shared" si="58"/>
        <v>232.91679999999999</v>
      </c>
      <c r="V295" s="4">
        <f t="shared" si="59"/>
        <v>246.446</v>
      </c>
      <c r="W295" s="4">
        <f t="shared" si="60"/>
        <v>127.6632</v>
      </c>
      <c r="X295" s="4">
        <v>127.6632</v>
      </c>
    </row>
    <row r="296" spans="1:24" ht="15" x14ac:dyDescent="0.25">
      <c r="A296" t="s">
        <v>144</v>
      </c>
      <c r="B296" s="2" t="s">
        <v>25</v>
      </c>
      <c r="C296" s="2" t="s">
        <v>25</v>
      </c>
      <c r="D296" s="2" t="s">
        <v>25</v>
      </c>
      <c r="F296" s="36">
        <v>1181457</v>
      </c>
      <c r="G296" t="s">
        <v>278</v>
      </c>
      <c r="H296" s="1">
        <v>77066</v>
      </c>
      <c r="I296" s="24">
        <v>401</v>
      </c>
      <c r="J296" s="4">
        <v>506</v>
      </c>
      <c r="K296" s="38">
        <f t="shared" si="63"/>
        <v>324.85200000000003</v>
      </c>
      <c r="L296" s="35">
        <f t="shared" si="61"/>
        <v>216.7704</v>
      </c>
      <c r="M296" s="35">
        <f t="shared" si="62"/>
        <v>418.46199999999999</v>
      </c>
      <c r="N296" s="4">
        <f t="shared" si="54"/>
        <v>364.82599999999996</v>
      </c>
      <c r="O296" s="4">
        <v>218.8956</v>
      </c>
      <c r="P296" s="4">
        <f t="shared" si="55"/>
        <v>350.10139999999996</v>
      </c>
      <c r="Q296" s="4">
        <v>218.8956</v>
      </c>
      <c r="R296" s="4">
        <f t="shared" si="56"/>
        <v>377.476</v>
      </c>
      <c r="S296" s="4">
        <f t="shared" si="57"/>
        <v>395.0342</v>
      </c>
      <c r="T296" s="4">
        <v>216.7704</v>
      </c>
      <c r="U296" s="4">
        <f t="shared" si="58"/>
        <v>395.4896</v>
      </c>
      <c r="V296" s="4">
        <f t="shared" si="59"/>
        <v>418.46199999999999</v>
      </c>
      <c r="W296" s="4">
        <f t="shared" si="60"/>
        <v>216.7704</v>
      </c>
      <c r="X296" s="4">
        <v>216.7704</v>
      </c>
    </row>
    <row r="297" spans="1:24" ht="15" x14ac:dyDescent="0.25">
      <c r="A297" t="s">
        <v>144</v>
      </c>
      <c r="B297" s="2" t="s">
        <v>25</v>
      </c>
      <c r="C297" s="2" t="s">
        <v>25</v>
      </c>
      <c r="D297" s="2" t="s">
        <v>25</v>
      </c>
      <c r="F297" s="36">
        <v>22795017</v>
      </c>
      <c r="G297" t="s">
        <v>279</v>
      </c>
      <c r="H297" s="1">
        <v>77066</v>
      </c>
      <c r="I297" s="24">
        <v>401</v>
      </c>
      <c r="J297" s="4">
        <v>506</v>
      </c>
      <c r="K297" s="38">
        <f t="shared" si="63"/>
        <v>324.85200000000003</v>
      </c>
      <c r="L297" s="35">
        <f t="shared" si="61"/>
        <v>216.7704</v>
      </c>
      <c r="M297" s="35">
        <f t="shared" si="62"/>
        <v>418.46199999999999</v>
      </c>
      <c r="N297" s="4">
        <f t="shared" si="54"/>
        <v>364.82599999999996</v>
      </c>
      <c r="O297" s="4">
        <v>218.8956</v>
      </c>
      <c r="P297" s="4">
        <f t="shared" si="55"/>
        <v>350.10139999999996</v>
      </c>
      <c r="Q297" s="4">
        <v>218.8956</v>
      </c>
      <c r="R297" s="4">
        <f t="shared" si="56"/>
        <v>377.476</v>
      </c>
      <c r="S297" s="4">
        <f t="shared" si="57"/>
        <v>395.0342</v>
      </c>
      <c r="T297" s="4">
        <v>216.7704</v>
      </c>
      <c r="U297" s="4">
        <f t="shared" si="58"/>
        <v>395.4896</v>
      </c>
      <c r="V297" s="4">
        <f t="shared" si="59"/>
        <v>418.46199999999999</v>
      </c>
      <c r="W297" s="4">
        <f t="shared" si="60"/>
        <v>216.7704</v>
      </c>
      <c r="X297" s="4">
        <v>216.7704</v>
      </c>
    </row>
    <row r="298" spans="1:24" ht="15" x14ac:dyDescent="0.25">
      <c r="A298" t="s">
        <v>144</v>
      </c>
      <c r="B298" s="2" t="s">
        <v>25</v>
      </c>
      <c r="C298" s="2" t="s">
        <v>25</v>
      </c>
      <c r="D298" s="2" t="s">
        <v>25</v>
      </c>
      <c r="F298" s="36">
        <v>1163647</v>
      </c>
      <c r="G298" t="s">
        <v>280</v>
      </c>
      <c r="H298" s="1">
        <v>77067</v>
      </c>
      <c r="I298" s="24">
        <v>403</v>
      </c>
      <c r="J298" s="4">
        <v>344</v>
      </c>
      <c r="K298" s="38">
        <f t="shared" si="63"/>
        <v>220.84800000000001</v>
      </c>
      <c r="L298" s="35">
        <f t="shared" si="61"/>
        <v>147.36959999999999</v>
      </c>
      <c r="M298" s="35">
        <f t="shared" si="62"/>
        <v>284.488</v>
      </c>
      <c r="N298" s="4">
        <f t="shared" si="54"/>
        <v>248.024</v>
      </c>
      <c r="O298" s="4">
        <v>148.81440000000001</v>
      </c>
      <c r="P298" s="4">
        <f t="shared" si="55"/>
        <v>238.0136</v>
      </c>
      <c r="Q298" s="4">
        <v>148.81440000000001</v>
      </c>
      <c r="R298" s="4">
        <f t="shared" si="56"/>
        <v>256.62400000000002</v>
      </c>
      <c r="S298" s="4">
        <f t="shared" si="57"/>
        <v>268.56079999999997</v>
      </c>
      <c r="T298" s="4">
        <v>147.36959999999999</v>
      </c>
      <c r="U298" s="4">
        <f t="shared" si="58"/>
        <v>268.87039999999996</v>
      </c>
      <c r="V298" s="4">
        <f t="shared" si="59"/>
        <v>284.488</v>
      </c>
      <c r="W298" s="4">
        <f t="shared" si="60"/>
        <v>147.36959999999999</v>
      </c>
      <c r="X298" s="4">
        <v>147.36959999999999</v>
      </c>
    </row>
    <row r="299" spans="1:24" ht="15" x14ac:dyDescent="0.25">
      <c r="A299" t="s">
        <v>144</v>
      </c>
      <c r="B299" s="2" t="s">
        <v>25</v>
      </c>
      <c r="C299" s="2" t="s">
        <v>25</v>
      </c>
      <c r="D299" s="2" t="s">
        <v>25</v>
      </c>
      <c r="F299" s="36">
        <v>1163650</v>
      </c>
      <c r="G299" t="s">
        <v>281</v>
      </c>
      <c r="H299" s="1">
        <v>77067</v>
      </c>
      <c r="I299" s="24">
        <v>403</v>
      </c>
      <c r="J299" s="4">
        <v>344</v>
      </c>
      <c r="K299" s="38">
        <f t="shared" si="63"/>
        <v>220.84800000000001</v>
      </c>
      <c r="L299" s="35">
        <f t="shared" si="61"/>
        <v>147.36959999999999</v>
      </c>
      <c r="M299" s="35">
        <f t="shared" si="62"/>
        <v>284.488</v>
      </c>
      <c r="N299" s="4">
        <f t="shared" si="54"/>
        <v>248.024</v>
      </c>
      <c r="O299" s="4">
        <v>148.81440000000001</v>
      </c>
      <c r="P299" s="4">
        <f t="shared" si="55"/>
        <v>238.0136</v>
      </c>
      <c r="Q299" s="4">
        <v>148.81440000000001</v>
      </c>
      <c r="R299" s="4">
        <f t="shared" si="56"/>
        <v>256.62400000000002</v>
      </c>
      <c r="S299" s="4">
        <f t="shared" si="57"/>
        <v>268.56079999999997</v>
      </c>
      <c r="T299" s="4">
        <v>147.36959999999999</v>
      </c>
      <c r="U299" s="4">
        <f t="shared" si="58"/>
        <v>268.87039999999996</v>
      </c>
      <c r="V299" s="4">
        <f t="shared" si="59"/>
        <v>284.488</v>
      </c>
      <c r="W299" s="4">
        <f t="shared" si="60"/>
        <v>147.36959999999999</v>
      </c>
      <c r="X299" s="4">
        <v>147.36959999999999</v>
      </c>
    </row>
    <row r="300" spans="1:24" ht="15" x14ac:dyDescent="0.25">
      <c r="A300" t="s">
        <v>144</v>
      </c>
      <c r="B300" s="2" t="s">
        <v>25</v>
      </c>
      <c r="C300" s="2" t="s">
        <v>25</v>
      </c>
      <c r="D300" s="2" t="s">
        <v>25</v>
      </c>
      <c r="F300" s="36">
        <v>1181460</v>
      </c>
      <c r="G300" t="s">
        <v>282</v>
      </c>
      <c r="H300" s="1">
        <v>77067</v>
      </c>
      <c r="I300" s="24">
        <v>403</v>
      </c>
      <c r="J300" s="4">
        <v>344</v>
      </c>
      <c r="K300" s="38">
        <f t="shared" si="63"/>
        <v>220.84800000000001</v>
      </c>
      <c r="L300" s="35">
        <f t="shared" si="61"/>
        <v>147.36959999999999</v>
      </c>
      <c r="M300" s="35">
        <f t="shared" si="62"/>
        <v>284.488</v>
      </c>
      <c r="N300" s="4">
        <f t="shared" si="54"/>
        <v>248.024</v>
      </c>
      <c r="O300" s="4">
        <v>148.81440000000001</v>
      </c>
      <c r="P300" s="4">
        <f t="shared" si="55"/>
        <v>238.0136</v>
      </c>
      <c r="Q300" s="4">
        <v>148.81440000000001</v>
      </c>
      <c r="R300" s="4">
        <f t="shared" si="56"/>
        <v>256.62400000000002</v>
      </c>
      <c r="S300" s="4">
        <f t="shared" si="57"/>
        <v>268.56079999999997</v>
      </c>
      <c r="T300" s="4">
        <v>147.36959999999999</v>
      </c>
      <c r="U300" s="4">
        <f t="shared" si="58"/>
        <v>268.87039999999996</v>
      </c>
      <c r="V300" s="4">
        <f t="shared" si="59"/>
        <v>284.488</v>
      </c>
      <c r="W300" s="4">
        <f t="shared" si="60"/>
        <v>147.36959999999999</v>
      </c>
      <c r="X300" s="4">
        <v>147.36959999999999</v>
      </c>
    </row>
    <row r="301" spans="1:24" ht="15" x14ac:dyDescent="0.25">
      <c r="A301" t="s">
        <v>144</v>
      </c>
      <c r="B301" s="2" t="s">
        <v>25</v>
      </c>
      <c r="C301" s="2" t="s">
        <v>25</v>
      </c>
      <c r="D301" s="2" t="s">
        <v>25</v>
      </c>
      <c r="F301" s="36">
        <v>22795026</v>
      </c>
      <c r="G301" t="s">
        <v>283</v>
      </c>
      <c r="H301" s="1">
        <v>77067</v>
      </c>
      <c r="I301" s="24">
        <v>403</v>
      </c>
      <c r="J301" s="4">
        <v>344</v>
      </c>
      <c r="K301" s="38">
        <f t="shared" si="63"/>
        <v>220.84800000000001</v>
      </c>
      <c r="L301" s="35">
        <f t="shared" si="61"/>
        <v>147.36959999999999</v>
      </c>
      <c r="M301" s="35">
        <f t="shared" si="62"/>
        <v>284.488</v>
      </c>
      <c r="N301" s="4">
        <f t="shared" si="54"/>
        <v>248.024</v>
      </c>
      <c r="O301" s="4">
        <v>148.81440000000001</v>
      </c>
      <c r="P301" s="4">
        <f t="shared" si="55"/>
        <v>238.0136</v>
      </c>
      <c r="Q301" s="4">
        <v>148.81440000000001</v>
      </c>
      <c r="R301" s="4">
        <f t="shared" si="56"/>
        <v>256.62400000000002</v>
      </c>
      <c r="S301" s="4">
        <f t="shared" si="57"/>
        <v>268.56079999999997</v>
      </c>
      <c r="T301" s="4">
        <v>147.36959999999999</v>
      </c>
      <c r="U301" s="4">
        <f t="shared" si="58"/>
        <v>268.87039999999996</v>
      </c>
      <c r="V301" s="4">
        <f t="shared" si="59"/>
        <v>284.488</v>
      </c>
      <c r="W301" s="4">
        <f t="shared" si="60"/>
        <v>147.36959999999999</v>
      </c>
      <c r="X301" s="4">
        <v>147.36959999999999</v>
      </c>
    </row>
    <row r="302" spans="1:24" ht="15" x14ac:dyDescent="0.25">
      <c r="A302" t="s">
        <v>144</v>
      </c>
      <c r="B302" s="2" t="s">
        <v>25</v>
      </c>
      <c r="C302" s="2" t="s">
        <v>25</v>
      </c>
      <c r="D302" s="2" t="s">
        <v>25</v>
      </c>
      <c r="F302" s="36">
        <v>22795029</v>
      </c>
      <c r="G302" t="s">
        <v>284</v>
      </c>
      <c r="H302" s="1">
        <v>77067</v>
      </c>
      <c r="I302" s="24">
        <v>403</v>
      </c>
      <c r="J302" s="4">
        <v>344</v>
      </c>
      <c r="K302" s="38">
        <f t="shared" si="63"/>
        <v>220.84800000000001</v>
      </c>
      <c r="L302" s="35">
        <f t="shared" si="61"/>
        <v>147.36959999999999</v>
      </c>
      <c r="M302" s="35">
        <f t="shared" si="62"/>
        <v>284.488</v>
      </c>
      <c r="N302" s="4">
        <f t="shared" si="54"/>
        <v>248.024</v>
      </c>
      <c r="O302" s="4">
        <v>148.81440000000001</v>
      </c>
      <c r="P302" s="4">
        <f t="shared" si="55"/>
        <v>238.0136</v>
      </c>
      <c r="Q302" s="4">
        <v>148.81440000000001</v>
      </c>
      <c r="R302" s="4">
        <f t="shared" si="56"/>
        <v>256.62400000000002</v>
      </c>
      <c r="S302" s="4">
        <f t="shared" si="57"/>
        <v>268.56079999999997</v>
      </c>
      <c r="T302" s="4">
        <v>147.36959999999999</v>
      </c>
      <c r="U302" s="4">
        <f t="shared" si="58"/>
        <v>268.87039999999996</v>
      </c>
      <c r="V302" s="4">
        <f t="shared" si="59"/>
        <v>284.488</v>
      </c>
      <c r="W302" s="4">
        <f t="shared" si="60"/>
        <v>147.36959999999999</v>
      </c>
      <c r="X302" s="4">
        <v>147.36959999999999</v>
      </c>
    </row>
    <row r="303" spans="1:24" ht="15" x14ac:dyDescent="0.25">
      <c r="A303" t="s">
        <v>144</v>
      </c>
      <c r="B303" s="2" t="s">
        <v>25</v>
      </c>
      <c r="C303" s="2" t="s">
        <v>25</v>
      </c>
      <c r="D303" s="2" t="s">
        <v>25</v>
      </c>
      <c r="F303" s="36">
        <v>22795032</v>
      </c>
      <c r="G303" t="s">
        <v>285</v>
      </c>
      <c r="H303" s="1">
        <v>77067</v>
      </c>
      <c r="I303" s="24">
        <v>403</v>
      </c>
      <c r="J303" s="4">
        <v>344</v>
      </c>
      <c r="K303" s="38">
        <f t="shared" si="63"/>
        <v>220.84800000000001</v>
      </c>
      <c r="L303" s="35">
        <f t="shared" si="61"/>
        <v>147.36959999999999</v>
      </c>
      <c r="M303" s="35">
        <f t="shared" si="62"/>
        <v>284.488</v>
      </c>
      <c r="N303" s="4">
        <f t="shared" si="54"/>
        <v>248.024</v>
      </c>
      <c r="O303" s="4">
        <v>148.81440000000001</v>
      </c>
      <c r="P303" s="4">
        <f t="shared" si="55"/>
        <v>238.0136</v>
      </c>
      <c r="Q303" s="4">
        <v>148.81440000000001</v>
      </c>
      <c r="R303" s="4">
        <f t="shared" si="56"/>
        <v>256.62400000000002</v>
      </c>
      <c r="S303" s="4">
        <f t="shared" si="57"/>
        <v>268.56079999999997</v>
      </c>
      <c r="T303" s="4">
        <v>147.36959999999999</v>
      </c>
      <c r="U303" s="4">
        <f t="shared" si="58"/>
        <v>268.87039999999996</v>
      </c>
      <c r="V303" s="4">
        <f t="shared" si="59"/>
        <v>284.488</v>
      </c>
      <c r="W303" s="4">
        <f t="shared" si="60"/>
        <v>147.36959999999999</v>
      </c>
      <c r="X303" s="4">
        <v>147.36959999999999</v>
      </c>
    </row>
    <row r="304" spans="1:24" ht="15" x14ac:dyDescent="0.25">
      <c r="A304" t="s">
        <v>144</v>
      </c>
      <c r="B304" s="2" t="s">
        <v>25</v>
      </c>
      <c r="C304" s="2" t="s">
        <v>25</v>
      </c>
      <c r="D304" s="2"/>
      <c r="F304" s="36">
        <v>821324</v>
      </c>
      <c r="G304" t="s">
        <v>286</v>
      </c>
      <c r="H304" s="1">
        <v>77080</v>
      </c>
      <c r="I304" s="24">
        <v>320</v>
      </c>
      <c r="J304" s="4">
        <v>468</v>
      </c>
      <c r="K304" s="38">
        <f t="shared" si="63"/>
        <v>300.45600000000002</v>
      </c>
      <c r="L304" s="35">
        <f t="shared" si="61"/>
        <v>200.49119999999999</v>
      </c>
      <c r="M304" s="35">
        <f t="shared" si="62"/>
        <v>387.036</v>
      </c>
      <c r="N304" s="4">
        <f t="shared" si="54"/>
        <v>337.428</v>
      </c>
      <c r="O304" s="4">
        <v>202.45679999999999</v>
      </c>
      <c r="P304" s="4">
        <f t="shared" si="55"/>
        <v>323.80919999999998</v>
      </c>
      <c r="Q304" s="4">
        <v>202.45679999999999</v>
      </c>
      <c r="R304" s="4">
        <f t="shared" si="56"/>
        <v>349.12799999999999</v>
      </c>
      <c r="S304" s="4">
        <f t="shared" si="57"/>
        <v>365.36759999999998</v>
      </c>
      <c r="T304" s="4">
        <v>200.49119999999999</v>
      </c>
      <c r="U304" s="4">
        <f t="shared" si="58"/>
        <v>365.78879999999998</v>
      </c>
      <c r="V304" s="4">
        <f t="shared" si="59"/>
        <v>387.036</v>
      </c>
      <c r="W304" s="4">
        <f t="shared" si="60"/>
        <v>200.49119999999999</v>
      </c>
      <c r="X304" s="4">
        <v>200.49119999999999</v>
      </c>
    </row>
    <row r="305" spans="1:24" ht="15" x14ac:dyDescent="0.25">
      <c r="A305" t="s">
        <v>127</v>
      </c>
      <c r="B305" s="2" t="s">
        <v>25</v>
      </c>
      <c r="C305" s="2" t="s">
        <v>25</v>
      </c>
      <c r="D305" s="2" t="s">
        <v>25</v>
      </c>
      <c r="F305" s="36">
        <v>22141043</v>
      </c>
      <c r="G305" t="s">
        <v>287</v>
      </c>
      <c r="H305" s="1">
        <v>80048</v>
      </c>
      <c r="I305" s="24">
        <v>300</v>
      </c>
      <c r="J305" s="4">
        <v>182</v>
      </c>
      <c r="K305" s="38">
        <f t="shared" si="63"/>
        <v>116.84400000000001</v>
      </c>
      <c r="L305" s="35">
        <f t="shared" si="61"/>
        <v>77.968800000000002</v>
      </c>
      <c r="M305" s="35">
        <f t="shared" si="62"/>
        <v>150.51399999999998</v>
      </c>
      <c r="N305" s="4">
        <f t="shared" si="54"/>
        <v>131.22200000000001</v>
      </c>
      <c r="O305" s="4">
        <v>78.733199999999997</v>
      </c>
      <c r="P305" s="4">
        <f t="shared" si="55"/>
        <v>125.9258</v>
      </c>
      <c r="Q305" s="4">
        <v>78.733199999999997</v>
      </c>
      <c r="R305" s="4">
        <f t="shared" si="56"/>
        <v>135.77199999999999</v>
      </c>
      <c r="S305" s="4">
        <f t="shared" si="57"/>
        <v>142.0874</v>
      </c>
      <c r="T305" s="4">
        <v>77.968800000000002</v>
      </c>
      <c r="U305" s="4">
        <f t="shared" si="58"/>
        <v>142.25119999999998</v>
      </c>
      <c r="V305" s="4">
        <f t="shared" si="59"/>
        <v>150.51399999999998</v>
      </c>
      <c r="W305" s="4">
        <f t="shared" si="60"/>
        <v>77.968800000000002</v>
      </c>
      <c r="X305" s="4">
        <v>77.968800000000002</v>
      </c>
    </row>
    <row r="306" spans="1:24" ht="15" x14ac:dyDescent="0.25">
      <c r="A306" t="s">
        <v>127</v>
      </c>
      <c r="B306" s="2" t="s">
        <v>25</v>
      </c>
      <c r="C306" s="2" t="s">
        <v>25</v>
      </c>
      <c r="D306" s="2" t="s">
        <v>25</v>
      </c>
      <c r="F306" s="36">
        <v>23332086</v>
      </c>
      <c r="G306" t="s">
        <v>288</v>
      </c>
      <c r="H306" s="1">
        <v>80048</v>
      </c>
      <c r="I306" s="24">
        <v>300</v>
      </c>
      <c r="J306" s="4">
        <v>182</v>
      </c>
      <c r="K306" s="38">
        <f t="shared" si="63"/>
        <v>116.84400000000001</v>
      </c>
      <c r="L306" s="35">
        <f t="shared" si="61"/>
        <v>77.968800000000002</v>
      </c>
      <c r="M306" s="35">
        <f t="shared" si="62"/>
        <v>150.51399999999998</v>
      </c>
      <c r="N306" s="4">
        <f t="shared" si="54"/>
        <v>131.22200000000001</v>
      </c>
      <c r="O306" s="4">
        <v>78.733199999999997</v>
      </c>
      <c r="P306" s="4">
        <f t="shared" si="55"/>
        <v>125.9258</v>
      </c>
      <c r="Q306" s="4">
        <v>78.733199999999997</v>
      </c>
      <c r="R306" s="4">
        <f t="shared" si="56"/>
        <v>135.77199999999999</v>
      </c>
      <c r="S306" s="4">
        <f t="shared" si="57"/>
        <v>142.0874</v>
      </c>
      <c r="T306" s="4">
        <v>77.968800000000002</v>
      </c>
      <c r="U306" s="4">
        <f t="shared" si="58"/>
        <v>142.25119999999998</v>
      </c>
      <c r="V306" s="4">
        <f t="shared" si="59"/>
        <v>150.51399999999998</v>
      </c>
      <c r="W306" s="4">
        <f t="shared" si="60"/>
        <v>77.968800000000002</v>
      </c>
      <c r="X306" s="4">
        <v>77.968800000000002</v>
      </c>
    </row>
    <row r="307" spans="1:24" ht="15" x14ac:dyDescent="0.25">
      <c r="A307" t="s">
        <v>127</v>
      </c>
      <c r="B307" s="2" t="s">
        <v>25</v>
      </c>
      <c r="C307" s="2" t="s">
        <v>25</v>
      </c>
      <c r="D307" s="2" t="s">
        <v>25</v>
      </c>
      <c r="F307" s="36">
        <v>22141044</v>
      </c>
      <c r="G307" t="s">
        <v>289</v>
      </c>
      <c r="H307" s="1">
        <v>80053</v>
      </c>
      <c r="I307" s="24">
        <v>300</v>
      </c>
      <c r="J307" s="4">
        <v>270</v>
      </c>
      <c r="K307" s="38">
        <f t="shared" si="63"/>
        <v>173.34</v>
      </c>
      <c r="L307" s="35">
        <f t="shared" si="61"/>
        <v>115.66800000000001</v>
      </c>
      <c r="M307" s="35">
        <f t="shared" si="62"/>
        <v>223.29</v>
      </c>
      <c r="N307" s="4">
        <f t="shared" si="54"/>
        <v>194.67</v>
      </c>
      <c r="O307" s="4">
        <v>116.80199999999999</v>
      </c>
      <c r="P307" s="4">
        <f t="shared" si="55"/>
        <v>186.81299999999999</v>
      </c>
      <c r="Q307" s="4">
        <v>116.80199999999999</v>
      </c>
      <c r="R307" s="4">
        <f t="shared" si="56"/>
        <v>201.42</v>
      </c>
      <c r="S307" s="4">
        <f t="shared" si="57"/>
        <v>210.78899999999999</v>
      </c>
      <c r="T307" s="4">
        <v>115.66800000000001</v>
      </c>
      <c r="U307" s="4">
        <f t="shared" si="58"/>
        <v>211.03199999999998</v>
      </c>
      <c r="V307" s="4">
        <f t="shared" si="59"/>
        <v>223.29</v>
      </c>
      <c r="W307" s="4">
        <f t="shared" si="60"/>
        <v>115.66800000000001</v>
      </c>
      <c r="X307" s="4">
        <v>115.66800000000001</v>
      </c>
    </row>
    <row r="308" spans="1:24" ht="15" x14ac:dyDescent="0.25">
      <c r="A308" t="s">
        <v>127</v>
      </c>
      <c r="B308" s="2" t="s">
        <v>25</v>
      </c>
      <c r="C308" s="2" t="s">
        <v>25</v>
      </c>
      <c r="D308" s="2" t="s">
        <v>25</v>
      </c>
      <c r="F308" s="36">
        <v>23332082</v>
      </c>
      <c r="G308" t="s">
        <v>290</v>
      </c>
      <c r="H308" s="1">
        <v>80053</v>
      </c>
      <c r="I308" s="24">
        <v>300</v>
      </c>
      <c r="J308" s="4">
        <v>270</v>
      </c>
      <c r="K308" s="38">
        <f t="shared" si="63"/>
        <v>173.34</v>
      </c>
      <c r="L308" s="35">
        <f t="shared" si="61"/>
        <v>115.66800000000001</v>
      </c>
      <c r="M308" s="35">
        <f t="shared" si="62"/>
        <v>223.29</v>
      </c>
      <c r="N308" s="4">
        <f t="shared" si="54"/>
        <v>194.67</v>
      </c>
      <c r="O308" s="4">
        <v>116.80199999999999</v>
      </c>
      <c r="P308" s="4">
        <f t="shared" si="55"/>
        <v>186.81299999999999</v>
      </c>
      <c r="Q308" s="4">
        <v>116.80199999999999</v>
      </c>
      <c r="R308" s="4">
        <f t="shared" si="56"/>
        <v>201.42</v>
      </c>
      <c r="S308" s="4">
        <f t="shared" si="57"/>
        <v>210.78899999999999</v>
      </c>
      <c r="T308" s="4">
        <v>115.66800000000001</v>
      </c>
      <c r="U308" s="4">
        <f t="shared" si="58"/>
        <v>211.03199999999998</v>
      </c>
      <c r="V308" s="4">
        <f t="shared" si="59"/>
        <v>223.29</v>
      </c>
      <c r="W308" s="4">
        <f t="shared" si="60"/>
        <v>115.66800000000001</v>
      </c>
      <c r="X308" s="4">
        <v>115.66800000000001</v>
      </c>
    </row>
    <row r="309" spans="1:24" ht="15" x14ac:dyDescent="0.25">
      <c r="A309" s="25" t="s">
        <v>127</v>
      </c>
      <c r="B309" s="2" t="s">
        <v>25</v>
      </c>
      <c r="C309" s="2" t="s">
        <v>25</v>
      </c>
      <c r="D309" s="2" t="s">
        <v>25</v>
      </c>
      <c r="F309" s="36">
        <v>23965021</v>
      </c>
      <c r="G309" t="s">
        <v>291</v>
      </c>
      <c r="H309" s="1">
        <v>80055</v>
      </c>
      <c r="I309" s="24">
        <v>300</v>
      </c>
      <c r="J309" s="27">
        <v>464</v>
      </c>
      <c r="K309" s="38">
        <f t="shared" si="63"/>
        <v>297.88800000000003</v>
      </c>
      <c r="L309" s="35">
        <f t="shared" si="61"/>
        <v>198.77760000000001</v>
      </c>
      <c r="M309" s="35">
        <f t="shared" si="62"/>
        <v>383.72799999999995</v>
      </c>
      <c r="N309" s="4">
        <f t="shared" si="54"/>
        <v>334.54399999999998</v>
      </c>
      <c r="O309" s="4">
        <v>200.72639999999998</v>
      </c>
      <c r="P309" s="4">
        <f t="shared" si="55"/>
        <v>321.04159999999996</v>
      </c>
      <c r="Q309" s="4">
        <v>200.72639999999998</v>
      </c>
      <c r="R309" s="4">
        <f t="shared" si="56"/>
        <v>346.14400000000001</v>
      </c>
      <c r="S309" s="4">
        <f t="shared" si="57"/>
        <v>362.2448</v>
      </c>
      <c r="T309" s="4">
        <v>198.77760000000001</v>
      </c>
      <c r="U309" s="4">
        <f t="shared" si="58"/>
        <v>362.66239999999999</v>
      </c>
      <c r="V309" s="4">
        <f t="shared" si="59"/>
        <v>383.72799999999995</v>
      </c>
      <c r="W309" s="4">
        <f t="shared" si="60"/>
        <v>198.77760000000001</v>
      </c>
      <c r="X309" s="4">
        <v>198.77760000000001</v>
      </c>
    </row>
    <row r="310" spans="1:24" ht="15" x14ac:dyDescent="0.25">
      <c r="A310" t="s">
        <v>127</v>
      </c>
      <c r="B310" s="2" t="s">
        <v>25</v>
      </c>
      <c r="C310" s="2" t="s">
        <v>25</v>
      </c>
      <c r="D310" s="2" t="s">
        <v>25</v>
      </c>
      <c r="F310" s="36">
        <v>22141051</v>
      </c>
      <c r="G310" t="s">
        <v>292</v>
      </c>
      <c r="H310" s="1">
        <v>80061</v>
      </c>
      <c r="I310" s="24">
        <v>300</v>
      </c>
      <c r="J310" s="4">
        <v>97</v>
      </c>
      <c r="K310" s="38">
        <f t="shared" si="63"/>
        <v>62.274000000000001</v>
      </c>
      <c r="L310" s="35">
        <f t="shared" si="61"/>
        <v>41.5548</v>
      </c>
      <c r="M310" s="35">
        <f t="shared" si="62"/>
        <v>80.218999999999994</v>
      </c>
      <c r="N310" s="4">
        <f t="shared" si="54"/>
        <v>69.936999999999998</v>
      </c>
      <c r="O310" s="4">
        <v>41.962199999999996</v>
      </c>
      <c r="P310" s="4">
        <f t="shared" si="55"/>
        <v>67.1143</v>
      </c>
      <c r="Q310" s="4">
        <v>41.962199999999996</v>
      </c>
      <c r="R310" s="4">
        <f t="shared" si="56"/>
        <v>72.361999999999995</v>
      </c>
      <c r="S310" s="4">
        <f t="shared" si="57"/>
        <v>75.727899999999991</v>
      </c>
      <c r="T310" s="4">
        <v>41.5548</v>
      </c>
      <c r="U310" s="4">
        <f t="shared" si="58"/>
        <v>75.81519999999999</v>
      </c>
      <c r="V310" s="4">
        <f t="shared" si="59"/>
        <v>80.218999999999994</v>
      </c>
      <c r="W310" s="4">
        <f t="shared" si="60"/>
        <v>41.5548</v>
      </c>
      <c r="X310" s="4">
        <v>41.5548</v>
      </c>
    </row>
    <row r="311" spans="1:24" ht="15" x14ac:dyDescent="0.25">
      <c r="A311" t="s">
        <v>127</v>
      </c>
      <c r="B311" s="2" t="s">
        <v>25</v>
      </c>
      <c r="C311" s="2" t="s">
        <v>25</v>
      </c>
      <c r="D311" s="2" t="s">
        <v>25</v>
      </c>
      <c r="F311" s="36">
        <v>22511320</v>
      </c>
      <c r="G311" t="s">
        <v>293</v>
      </c>
      <c r="H311" s="1">
        <v>80061</v>
      </c>
      <c r="I311" s="24">
        <v>300</v>
      </c>
      <c r="J311" s="4">
        <v>97</v>
      </c>
      <c r="K311" s="38">
        <f t="shared" si="63"/>
        <v>62.274000000000001</v>
      </c>
      <c r="L311" s="35">
        <f t="shared" si="61"/>
        <v>41.5548</v>
      </c>
      <c r="M311" s="35">
        <f t="shared" si="62"/>
        <v>80.218999999999994</v>
      </c>
      <c r="N311" s="4">
        <f t="shared" si="54"/>
        <v>69.936999999999998</v>
      </c>
      <c r="O311" s="4">
        <v>41.962199999999996</v>
      </c>
      <c r="P311" s="4">
        <f t="shared" si="55"/>
        <v>67.1143</v>
      </c>
      <c r="Q311" s="4">
        <v>41.962199999999996</v>
      </c>
      <c r="R311" s="4">
        <f t="shared" si="56"/>
        <v>72.361999999999995</v>
      </c>
      <c r="S311" s="4">
        <f t="shared" si="57"/>
        <v>75.727899999999991</v>
      </c>
      <c r="T311" s="4">
        <v>41.5548</v>
      </c>
      <c r="U311" s="4">
        <f t="shared" si="58"/>
        <v>75.81519999999999</v>
      </c>
      <c r="V311" s="4">
        <f t="shared" si="59"/>
        <v>80.218999999999994</v>
      </c>
      <c r="W311" s="4">
        <f t="shared" si="60"/>
        <v>41.5548</v>
      </c>
      <c r="X311" s="4">
        <v>41.5548</v>
      </c>
    </row>
    <row r="312" spans="1:24" ht="15" x14ac:dyDescent="0.25">
      <c r="A312" t="s">
        <v>127</v>
      </c>
      <c r="B312" s="2" t="s">
        <v>25</v>
      </c>
      <c r="C312" s="2" t="s">
        <v>25</v>
      </c>
      <c r="D312" s="2" t="s">
        <v>25</v>
      </c>
      <c r="F312" s="36">
        <v>23331918</v>
      </c>
      <c r="G312" t="s">
        <v>294</v>
      </c>
      <c r="H312" s="1">
        <v>80061</v>
      </c>
      <c r="I312" s="24">
        <v>300</v>
      </c>
      <c r="J312" s="4">
        <v>97</v>
      </c>
      <c r="K312" s="38">
        <f t="shared" si="63"/>
        <v>62.274000000000001</v>
      </c>
      <c r="L312" s="35">
        <f t="shared" si="61"/>
        <v>41.5548</v>
      </c>
      <c r="M312" s="35">
        <f t="shared" si="62"/>
        <v>80.218999999999994</v>
      </c>
      <c r="N312" s="4">
        <f t="shared" si="54"/>
        <v>69.936999999999998</v>
      </c>
      <c r="O312" s="4">
        <v>41.962199999999996</v>
      </c>
      <c r="P312" s="4">
        <f t="shared" si="55"/>
        <v>67.1143</v>
      </c>
      <c r="Q312" s="4">
        <v>41.962199999999996</v>
      </c>
      <c r="R312" s="4">
        <f t="shared" si="56"/>
        <v>72.361999999999995</v>
      </c>
      <c r="S312" s="4">
        <f t="shared" si="57"/>
        <v>75.727899999999991</v>
      </c>
      <c r="T312" s="4">
        <v>41.5548</v>
      </c>
      <c r="U312" s="4">
        <f t="shared" si="58"/>
        <v>75.81519999999999</v>
      </c>
      <c r="V312" s="4">
        <f t="shared" si="59"/>
        <v>80.218999999999994</v>
      </c>
      <c r="W312" s="4">
        <f t="shared" si="60"/>
        <v>41.5548</v>
      </c>
      <c r="X312" s="4">
        <v>41.5548</v>
      </c>
    </row>
    <row r="313" spans="1:24" ht="15" x14ac:dyDescent="0.25">
      <c r="A313" t="s">
        <v>127</v>
      </c>
      <c r="B313" s="2" t="s">
        <v>25</v>
      </c>
      <c r="C313" s="2" t="s">
        <v>25</v>
      </c>
      <c r="D313" s="2" t="s">
        <v>25</v>
      </c>
      <c r="F313" s="36">
        <v>22141046</v>
      </c>
      <c r="G313" t="s">
        <v>295</v>
      </c>
      <c r="H313" s="1">
        <v>80069</v>
      </c>
      <c r="I313" s="24">
        <v>300</v>
      </c>
      <c r="J313" s="4">
        <v>129</v>
      </c>
      <c r="K313" s="38">
        <f t="shared" si="63"/>
        <v>82.817999999999998</v>
      </c>
      <c r="L313" s="35">
        <f t="shared" si="61"/>
        <v>55.263600000000004</v>
      </c>
      <c r="M313" s="35">
        <f t="shared" si="62"/>
        <v>106.68299999999999</v>
      </c>
      <c r="N313" s="4">
        <f t="shared" si="54"/>
        <v>93.009</v>
      </c>
      <c r="O313" s="4">
        <v>55.805399999999999</v>
      </c>
      <c r="P313" s="4">
        <f t="shared" si="55"/>
        <v>89.255099999999999</v>
      </c>
      <c r="Q313" s="4">
        <v>55.805399999999999</v>
      </c>
      <c r="R313" s="4">
        <f t="shared" si="56"/>
        <v>96.233999999999995</v>
      </c>
      <c r="S313" s="4">
        <f t="shared" si="57"/>
        <v>100.71029999999999</v>
      </c>
      <c r="T313" s="4">
        <v>55.263600000000004</v>
      </c>
      <c r="U313" s="4">
        <f t="shared" si="58"/>
        <v>100.82639999999999</v>
      </c>
      <c r="V313" s="4">
        <f t="shared" si="59"/>
        <v>106.68299999999999</v>
      </c>
      <c r="W313" s="4">
        <f t="shared" si="60"/>
        <v>55.263600000000004</v>
      </c>
      <c r="X313" s="4">
        <v>55.263600000000004</v>
      </c>
    </row>
    <row r="314" spans="1:24" ht="15" x14ac:dyDescent="0.25">
      <c r="A314" t="s">
        <v>127</v>
      </c>
      <c r="B314" s="2" t="s">
        <v>25</v>
      </c>
      <c r="C314" s="2" t="s">
        <v>25</v>
      </c>
      <c r="D314" s="2" t="s">
        <v>25</v>
      </c>
      <c r="F314" s="36">
        <v>22141045</v>
      </c>
      <c r="G314" t="s">
        <v>296</v>
      </c>
      <c r="H314" s="1">
        <v>80076</v>
      </c>
      <c r="I314" s="24">
        <v>300</v>
      </c>
      <c r="J314" s="4">
        <v>139</v>
      </c>
      <c r="K314" s="38">
        <f t="shared" si="63"/>
        <v>89.238</v>
      </c>
      <c r="L314" s="35">
        <f t="shared" si="61"/>
        <v>59.547600000000003</v>
      </c>
      <c r="M314" s="35">
        <f t="shared" si="62"/>
        <v>114.95299999999999</v>
      </c>
      <c r="N314" s="4">
        <f t="shared" si="54"/>
        <v>100.21899999999999</v>
      </c>
      <c r="O314" s="4">
        <v>60.131399999999999</v>
      </c>
      <c r="P314" s="4">
        <f t="shared" si="55"/>
        <v>96.174099999999996</v>
      </c>
      <c r="Q314" s="4">
        <v>60.131399999999999</v>
      </c>
      <c r="R314" s="4">
        <f t="shared" si="56"/>
        <v>103.694</v>
      </c>
      <c r="S314" s="4">
        <f t="shared" si="57"/>
        <v>108.51729999999999</v>
      </c>
      <c r="T314" s="4">
        <v>59.547600000000003</v>
      </c>
      <c r="U314" s="4">
        <f t="shared" si="58"/>
        <v>108.64239999999999</v>
      </c>
      <c r="V314" s="4">
        <f t="shared" si="59"/>
        <v>114.95299999999999</v>
      </c>
      <c r="W314" s="4">
        <f t="shared" si="60"/>
        <v>59.547600000000003</v>
      </c>
      <c r="X314" s="4">
        <v>59.547600000000003</v>
      </c>
    </row>
    <row r="315" spans="1:24" ht="15" x14ac:dyDescent="0.25">
      <c r="A315" t="s">
        <v>127</v>
      </c>
      <c r="B315" s="2" t="s">
        <v>25</v>
      </c>
      <c r="C315" s="2" t="s">
        <v>25</v>
      </c>
      <c r="D315" s="2"/>
      <c r="F315" s="36">
        <v>4580204</v>
      </c>
      <c r="G315" t="s">
        <v>297</v>
      </c>
      <c r="H315" s="1">
        <v>80305</v>
      </c>
      <c r="I315" s="24">
        <v>300</v>
      </c>
      <c r="J315" s="4">
        <v>72</v>
      </c>
      <c r="K315" s="38">
        <f t="shared" si="63"/>
        <v>46.224000000000004</v>
      </c>
      <c r="L315" s="35">
        <f t="shared" si="61"/>
        <v>30.844799999999999</v>
      </c>
      <c r="M315" s="35">
        <f t="shared" si="62"/>
        <v>59.543999999999997</v>
      </c>
      <c r="N315" s="4">
        <f t="shared" ref="N315:N378" si="64">J315*0.721</f>
        <v>51.911999999999999</v>
      </c>
      <c r="O315" s="4">
        <v>31.147199999999998</v>
      </c>
      <c r="P315" s="4">
        <f t="shared" ref="P315:P378" si="65">J315*0.6919</f>
        <v>49.816800000000001</v>
      </c>
      <c r="Q315" s="4">
        <v>31.147199999999998</v>
      </c>
      <c r="R315" s="4">
        <f t="shared" ref="R315:R378" si="66">J315*0.746</f>
        <v>53.712000000000003</v>
      </c>
      <c r="S315" s="4">
        <f t="shared" ref="S315:S378" si="67">J315*0.7807</f>
        <v>56.210399999999993</v>
      </c>
      <c r="T315" s="4">
        <v>30.844799999999999</v>
      </c>
      <c r="U315" s="4">
        <f t="shared" ref="U315:U378" si="68">J315*0.7816</f>
        <v>56.275199999999998</v>
      </c>
      <c r="V315" s="4">
        <f t="shared" ref="V315:V378" si="69">J315*0.827</f>
        <v>59.543999999999997</v>
      </c>
      <c r="W315" s="4">
        <f t="shared" ref="W315:W378" si="70">J315*0.4284</f>
        <v>30.844799999999999</v>
      </c>
      <c r="X315" s="4">
        <v>30.844799999999999</v>
      </c>
    </row>
    <row r="316" spans="1:24" ht="15" x14ac:dyDescent="0.25">
      <c r="A316" t="s">
        <v>127</v>
      </c>
      <c r="B316" s="2" t="s">
        <v>25</v>
      </c>
      <c r="C316" s="2" t="s">
        <v>25</v>
      </c>
      <c r="D316" s="2" t="s">
        <v>25</v>
      </c>
      <c r="F316" s="36">
        <v>684348</v>
      </c>
      <c r="G316" t="s">
        <v>298</v>
      </c>
      <c r="H316" s="1">
        <v>81000</v>
      </c>
      <c r="I316" s="24">
        <v>300</v>
      </c>
      <c r="J316" s="4">
        <v>28</v>
      </c>
      <c r="K316" s="38">
        <f t="shared" si="63"/>
        <v>17.975999999999999</v>
      </c>
      <c r="L316" s="35">
        <f t="shared" si="61"/>
        <v>11.995200000000001</v>
      </c>
      <c r="M316" s="35">
        <f t="shared" si="62"/>
        <v>23.155999999999999</v>
      </c>
      <c r="N316" s="4">
        <f t="shared" si="64"/>
        <v>20.187999999999999</v>
      </c>
      <c r="O316" s="4">
        <v>12.1128</v>
      </c>
      <c r="P316" s="4">
        <f t="shared" si="65"/>
        <v>19.373199999999997</v>
      </c>
      <c r="Q316" s="4">
        <v>12.1128</v>
      </c>
      <c r="R316" s="4">
        <f t="shared" si="66"/>
        <v>20.887999999999998</v>
      </c>
      <c r="S316" s="4">
        <f t="shared" si="67"/>
        <v>21.8596</v>
      </c>
      <c r="T316" s="4">
        <v>11.995200000000001</v>
      </c>
      <c r="U316" s="4">
        <f t="shared" si="68"/>
        <v>21.884799999999998</v>
      </c>
      <c r="V316" s="4">
        <f t="shared" si="69"/>
        <v>23.155999999999999</v>
      </c>
      <c r="W316" s="4">
        <f t="shared" si="70"/>
        <v>11.995200000000001</v>
      </c>
      <c r="X316" s="4">
        <v>11.995200000000001</v>
      </c>
    </row>
    <row r="317" spans="1:24" ht="15" x14ac:dyDescent="0.25">
      <c r="A317" t="s">
        <v>127</v>
      </c>
      <c r="B317" s="2" t="s">
        <v>25</v>
      </c>
      <c r="C317" s="2" t="s">
        <v>25</v>
      </c>
      <c r="D317" s="2" t="s">
        <v>25</v>
      </c>
      <c r="F317" s="36">
        <v>1145581</v>
      </c>
      <c r="G317" t="s">
        <v>299</v>
      </c>
      <c r="H317" s="1">
        <v>81002</v>
      </c>
      <c r="I317" s="24">
        <v>300</v>
      </c>
      <c r="J317" s="4">
        <v>26</v>
      </c>
      <c r="K317" s="38">
        <f t="shared" si="63"/>
        <v>16.692</v>
      </c>
      <c r="L317" s="35">
        <f t="shared" si="61"/>
        <v>11.138400000000001</v>
      </c>
      <c r="M317" s="35">
        <f t="shared" si="62"/>
        <v>21.501999999999999</v>
      </c>
      <c r="N317" s="4">
        <f t="shared" si="64"/>
        <v>18.745999999999999</v>
      </c>
      <c r="O317" s="4">
        <v>11.2476</v>
      </c>
      <c r="P317" s="4">
        <f t="shared" si="65"/>
        <v>17.9894</v>
      </c>
      <c r="Q317" s="4">
        <v>11.2476</v>
      </c>
      <c r="R317" s="4">
        <f t="shared" si="66"/>
        <v>19.396000000000001</v>
      </c>
      <c r="S317" s="4">
        <f t="shared" si="67"/>
        <v>20.298199999999998</v>
      </c>
      <c r="T317" s="4">
        <v>11.138400000000001</v>
      </c>
      <c r="U317" s="4">
        <f t="shared" si="68"/>
        <v>20.3216</v>
      </c>
      <c r="V317" s="4">
        <f t="shared" si="69"/>
        <v>21.501999999999999</v>
      </c>
      <c r="W317" s="4">
        <f t="shared" si="70"/>
        <v>11.138400000000001</v>
      </c>
      <c r="X317" s="4">
        <v>11.138400000000001</v>
      </c>
    </row>
    <row r="318" spans="1:24" ht="15" x14ac:dyDescent="0.25">
      <c r="A318" t="s">
        <v>127</v>
      </c>
      <c r="B318" s="2" t="s">
        <v>25</v>
      </c>
      <c r="C318" s="2" t="s">
        <v>25</v>
      </c>
      <c r="D318" s="2" t="s">
        <v>25</v>
      </c>
      <c r="F318" s="36">
        <v>23332056</v>
      </c>
      <c r="G318" t="s">
        <v>300</v>
      </c>
      <c r="H318" s="1">
        <v>81002</v>
      </c>
      <c r="I318" s="24">
        <v>300</v>
      </c>
      <c r="J318" s="4">
        <v>26</v>
      </c>
      <c r="K318" s="38">
        <f t="shared" si="63"/>
        <v>16.692</v>
      </c>
      <c r="L318" s="35">
        <f t="shared" si="61"/>
        <v>11.138400000000001</v>
      </c>
      <c r="M318" s="35">
        <f t="shared" si="62"/>
        <v>21.501999999999999</v>
      </c>
      <c r="N318" s="4">
        <f t="shared" si="64"/>
        <v>18.745999999999999</v>
      </c>
      <c r="O318" s="4">
        <v>11.2476</v>
      </c>
      <c r="P318" s="4">
        <f t="shared" si="65"/>
        <v>17.9894</v>
      </c>
      <c r="Q318" s="4">
        <v>11.2476</v>
      </c>
      <c r="R318" s="4">
        <f t="shared" si="66"/>
        <v>19.396000000000001</v>
      </c>
      <c r="S318" s="4">
        <f t="shared" si="67"/>
        <v>20.298199999999998</v>
      </c>
      <c r="T318" s="4">
        <v>11.138400000000001</v>
      </c>
      <c r="U318" s="4">
        <f t="shared" si="68"/>
        <v>20.3216</v>
      </c>
      <c r="V318" s="4">
        <f t="shared" si="69"/>
        <v>21.501999999999999</v>
      </c>
      <c r="W318" s="4">
        <f t="shared" si="70"/>
        <v>11.138400000000001</v>
      </c>
      <c r="X318" s="4">
        <v>11.138400000000001</v>
      </c>
    </row>
    <row r="319" spans="1:24" ht="15" x14ac:dyDescent="0.25">
      <c r="A319" t="s">
        <v>127</v>
      </c>
      <c r="B319" s="2" t="s">
        <v>25</v>
      </c>
      <c r="C319" s="2" t="s">
        <v>25</v>
      </c>
      <c r="D319" s="2"/>
      <c r="F319" s="36">
        <v>22266196</v>
      </c>
      <c r="G319" t="s">
        <v>301</v>
      </c>
      <c r="H319" s="1">
        <v>81003</v>
      </c>
      <c r="I319" s="24">
        <v>300</v>
      </c>
      <c r="J319" s="4">
        <v>35</v>
      </c>
      <c r="K319" s="38">
        <f t="shared" si="63"/>
        <v>22.47</v>
      </c>
      <c r="L319" s="35">
        <f t="shared" si="61"/>
        <v>14.994</v>
      </c>
      <c r="M319" s="35">
        <f t="shared" si="62"/>
        <v>28.945</v>
      </c>
      <c r="N319" s="4">
        <f t="shared" si="64"/>
        <v>25.234999999999999</v>
      </c>
      <c r="O319" s="4">
        <v>15.141</v>
      </c>
      <c r="P319" s="4">
        <f t="shared" si="65"/>
        <v>24.2165</v>
      </c>
      <c r="Q319" s="4">
        <v>15.141</v>
      </c>
      <c r="R319" s="4">
        <f t="shared" si="66"/>
        <v>26.11</v>
      </c>
      <c r="S319" s="4">
        <f t="shared" si="67"/>
        <v>27.324499999999997</v>
      </c>
      <c r="T319" s="4">
        <v>14.994</v>
      </c>
      <c r="U319" s="4">
        <f t="shared" si="68"/>
        <v>27.355999999999998</v>
      </c>
      <c r="V319" s="4">
        <f t="shared" si="69"/>
        <v>28.945</v>
      </c>
      <c r="W319" s="4">
        <f t="shared" si="70"/>
        <v>14.994</v>
      </c>
      <c r="X319" s="4">
        <v>14.994</v>
      </c>
    </row>
    <row r="320" spans="1:24" ht="15" x14ac:dyDescent="0.25">
      <c r="A320" t="s">
        <v>127</v>
      </c>
      <c r="B320" s="2" t="s">
        <v>25</v>
      </c>
      <c r="C320" s="2" t="s">
        <v>25</v>
      </c>
      <c r="D320" s="2"/>
      <c r="F320" s="36">
        <v>22207838</v>
      </c>
      <c r="G320" t="s">
        <v>302</v>
      </c>
      <c r="H320" s="1">
        <v>81015</v>
      </c>
      <c r="I320" s="24">
        <v>300</v>
      </c>
      <c r="J320" s="4">
        <v>28</v>
      </c>
      <c r="K320" s="38">
        <f t="shared" si="63"/>
        <v>17.975999999999999</v>
      </c>
      <c r="L320" s="35">
        <f t="shared" si="61"/>
        <v>11.995200000000001</v>
      </c>
      <c r="M320" s="35">
        <f t="shared" si="62"/>
        <v>23.155999999999999</v>
      </c>
      <c r="N320" s="4">
        <f t="shared" si="64"/>
        <v>20.187999999999999</v>
      </c>
      <c r="O320" s="4">
        <v>12.1128</v>
      </c>
      <c r="P320" s="4">
        <f t="shared" si="65"/>
        <v>19.373199999999997</v>
      </c>
      <c r="Q320" s="4">
        <v>12.1128</v>
      </c>
      <c r="R320" s="4">
        <f t="shared" si="66"/>
        <v>20.887999999999998</v>
      </c>
      <c r="S320" s="4">
        <f t="shared" si="67"/>
        <v>21.8596</v>
      </c>
      <c r="T320" s="4">
        <v>11.995200000000001</v>
      </c>
      <c r="U320" s="4">
        <f t="shared" si="68"/>
        <v>21.884799999999998</v>
      </c>
      <c r="V320" s="4">
        <f t="shared" si="69"/>
        <v>23.155999999999999</v>
      </c>
      <c r="W320" s="4">
        <f t="shared" si="70"/>
        <v>11.995200000000001</v>
      </c>
      <c r="X320" s="4">
        <v>11.995200000000001</v>
      </c>
    </row>
    <row r="321" spans="1:24" ht="15" x14ac:dyDescent="0.25">
      <c r="A321" t="s">
        <v>127</v>
      </c>
      <c r="B321" s="2" t="s">
        <v>25</v>
      </c>
      <c r="C321" s="2" t="s">
        <v>25</v>
      </c>
      <c r="D321" s="2"/>
      <c r="F321" s="36">
        <v>23865214</v>
      </c>
      <c r="G321" t="s">
        <v>303</v>
      </c>
      <c r="H321" s="1">
        <v>81015</v>
      </c>
      <c r="I321" s="24">
        <v>300</v>
      </c>
      <c r="J321" s="4">
        <v>28</v>
      </c>
      <c r="K321" s="38">
        <f t="shared" si="63"/>
        <v>17.975999999999999</v>
      </c>
      <c r="L321" s="35">
        <f t="shared" si="61"/>
        <v>11.995200000000001</v>
      </c>
      <c r="M321" s="35">
        <f t="shared" si="62"/>
        <v>23.155999999999999</v>
      </c>
      <c r="N321" s="4">
        <f t="shared" si="64"/>
        <v>20.187999999999999</v>
      </c>
      <c r="O321" s="4">
        <v>12.1128</v>
      </c>
      <c r="P321" s="4">
        <f t="shared" si="65"/>
        <v>19.373199999999997</v>
      </c>
      <c r="Q321" s="4">
        <v>12.1128</v>
      </c>
      <c r="R321" s="4">
        <f t="shared" si="66"/>
        <v>20.887999999999998</v>
      </c>
      <c r="S321" s="4">
        <f t="shared" si="67"/>
        <v>21.8596</v>
      </c>
      <c r="T321" s="4">
        <v>11.995200000000001</v>
      </c>
      <c r="U321" s="4">
        <f t="shared" si="68"/>
        <v>21.884799999999998</v>
      </c>
      <c r="V321" s="4">
        <f t="shared" si="69"/>
        <v>23.155999999999999</v>
      </c>
      <c r="W321" s="4">
        <f t="shared" si="70"/>
        <v>11.995200000000001</v>
      </c>
      <c r="X321" s="4">
        <v>11.995200000000001</v>
      </c>
    </row>
    <row r="322" spans="1:24" ht="15" x14ac:dyDescent="0.25">
      <c r="A322" t="s">
        <v>127</v>
      </c>
      <c r="B322" s="2" t="s">
        <v>25</v>
      </c>
      <c r="C322" s="2" t="s">
        <v>25</v>
      </c>
      <c r="D322" s="2"/>
      <c r="F322" s="36">
        <v>23352649</v>
      </c>
      <c r="G322" t="s">
        <v>304</v>
      </c>
      <c r="H322" s="1">
        <v>81025</v>
      </c>
      <c r="I322" s="24">
        <v>300</v>
      </c>
      <c r="J322" s="4">
        <v>59</v>
      </c>
      <c r="K322" s="38">
        <f t="shared" si="63"/>
        <v>37.878</v>
      </c>
      <c r="L322" s="35">
        <f t="shared" si="61"/>
        <v>25.275600000000001</v>
      </c>
      <c r="M322" s="35">
        <f t="shared" si="62"/>
        <v>48.792999999999999</v>
      </c>
      <c r="N322" s="4">
        <f t="shared" si="64"/>
        <v>42.539000000000001</v>
      </c>
      <c r="O322" s="4">
        <v>25.523399999999999</v>
      </c>
      <c r="P322" s="4">
        <f t="shared" si="65"/>
        <v>40.822099999999999</v>
      </c>
      <c r="Q322" s="4">
        <v>25.523399999999999</v>
      </c>
      <c r="R322" s="4">
        <f t="shared" si="66"/>
        <v>44.014000000000003</v>
      </c>
      <c r="S322" s="4">
        <f t="shared" si="67"/>
        <v>46.061299999999996</v>
      </c>
      <c r="T322" s="4">
        <v>25.275600000000001</v>
      </c>
      <c r="U322" s="4">
        <f t="shared" si="68"/>
        <v>46.114399999999996</v>
      </c>
      <c r="V322" s="4">
        <f t="shared" si="69"/>
        <v>48.792999999999999</v>
      </c>
      <c r="W322" s="4">
        <f t="shared" si="70"/>
        <v>25.275600000000001</v>
      </c>
      <c r="X322" s="4">
        <v>25.275600000000001</v>
      </c>
    </row>
    <row r="323" spans="1:24" ht="15" x14ac:dyDescent="0.25">
      <c r="A323" t="s">
        <v>127</v>
      </c>
      <c r="B323" s="2" t="s">
        <v>25</v>
      </c>
      <c r="C323" s="2" t="s">
        <v>25</v>
      </c>
      <c r="D323" s="2"/>
      <c r="F323" s="36">
        <v>1657587</v>
      </c>
      <c r="G323" t="s">
        <v>305</v>
      </c>
      <c r="H323" s="1">
        <v>82043</v>
      </c>
      <c r="I323" s="24">
        <v>300</v>
      </c>
      <c r="J323" s="4">
        <v>126</v>
      </c>
      <c r="K323" s="38">
        <f t="shared" si="63"/>
        <v>80.891999999999996</v>
      </c>
      <c r="L323" s="35">
        <f t="shared" si="61"/>
        <v>53.978400000000001</v>
      </c>
      <c r="M323" s="35">
        <f t="shared" si="62"/>
        <v>104.202</v>
      </c>
      <c r="N323" s="4">
        <f t="shared" si="64"/>
        <v>90.846000000000004</v>
      </c>
      <c r="O323" s="4">
        <v>54.507599999999996</v>
      </c>
      <c r="P323" s="4">
        <f t="shared" si="65"/>
        <v>87.179400000000001</v>
      </c>
      <c r="Q323" s="4">
        <v>54.507599999999996</v>
      </c>
      <c r="R323" s="4">
        <f t="shared" si="66"/>
        <v>93.995999999999995</v>
      </c>
      <c r="S323" s="4">
        <f t="shared" si="67"/>
        <v>98.368199999999987</v>
      </c>
      <c r="T323" s="4">
        <v>53.978400000000001</v>
      </c>
      <c r="U323" s="4">
        <f t="shared" si="68"/>
        <v>98.4816</v>
      </c>
      <c r="V323" s="4">
        <f t="shared" si="69"/>
        <v>104.202</v>
      </c>
      <c r="W323" s="4">
        <f t="shared" si="70"/>
        <v>53.978400000000001</v>
      </c>
      <c r="X323" s="4">
        <v>53.978400000000001</v>
      </c>
    </row>
    <row r="324" spans="1:24" ht="15" x14ac:dyDescent="0.25">
      <c r="A324" t="s">
        <v>127</v>
      </c>
      <c r="B324" s="2" t="s">
        <v>25</v>
      </c>
      <c r="C324" s="2" t="s">
        <v>25</v>
      </c>
      <c r="D324" s="2"/>
      <c r="F324" s="36">
        <v>23332070</v>
      </c>
      <c r="G324" t="s">
        <v>306</v>
      </c>
      <c r="H324" s="1">
        <v>82306</v>
      </c>
      <c r="I324" s="24">
        <v>300</v>
      </c>
      <c r="J324" s="4">
        <v>171</v>
      </c>
      <c r="K324" s="38">
        <f t="shared" si="63"/>
        <v>109.782</v>
      </c>
      <c r="L324" s="35">
        <f t="shared" ref="L324:L387" si="71">MIN(N324:X324)</f>
        <v>73.256399999999999</v>
      </c>
      <c r="M324" s="35">
        <f t="shared" ref="M324:M387" si="72">MAX(N324:X324)</f>
        <v>141.417</v>
      </c>
      <c r="N324" s="4">
        <f t="shared" si="64"/>
        <v>123.291</v>
      </c>
      <c r="O324" s="4">
        <v>73.974599999999995</v>
      </c>
      <c r="P324" s="4">
        <f t="shared" si="65"/>
        <v>118.31489999999999</v>
      </c>
      <c r="Q324" s="4">
        <v>73.974599999999995</v>
      </c>
      <c r="R324" s="4">
        <f t="shared" si="66"/>
        <v>127.566</v>
      </c>
      <c r="S324" s="4">
        <f t="shared" si="67"/>
        <v>133.49969999999999</v>
      </c>
      <c r="T324" s="4">
        <v>73.256399999999999</v>
      </c>
      <c r="U324" s="4">
        <f t="shared" si="68"/>
        <v>133.65359999999998</v>
      </c>
      <c r="V324" s="4">
        <f t="shared" si="69"/>
        <v>141.417</v>
      </c>
      <c r="W324" s="4">
        <f t="shared" si="70"/>
        <v>73.256399999999999</v>
      </c>
      <c r="X324" s="4">
        <v>73.256399999999999</v>
      </c>
    </row>
    <row r="325" spans="1:24" ht="15" x14ac:dyDescent="0.25">
      <c r="A325" t="s">
        <v>127</v>
      </c>
      <c r="B325" s="2" t="s">
        <v>25</v>
      </c>
      <c r="C325" s="2" t="s">
        <v>25</v>
      </c>
      <c r="D325" s="2"/>
      <c r="F325" s="36">
        <v>633712</v>
      </c>
      <c r="G325" t="s">
        <v>307</v>
      </c>
      <c r="H325" s="1">
        <v>82550</v>
      </c>
      <c r="I325" s="24">
        <v>300</v>
      </c>
      <c r="J325" s="4">
        <v>65</v>
      </c>
      <c r="K325" s="38">
        <f t="shared" ref="K325:K388" si="73">J325*0.642</f>
        <v>41.730000000000004</v>
      </c>
      <c r="L325" s="35">
        <f t="shared" si="71"/>
        <v>27.846</v>
      </c>
      <c r="M325" s="35">
        <f t="shared" si="72"/>
        <v>53.754999999999995</v>
      </c>
      <c r="N325" s="4">
        <f t="shared" si="64"/>
        <v>46.864999999999995</v>
      </c>
      <c r="O325" s="4">
        <v>28.119</v>
      </c>
      <c r="P325" s="4">
        <f t="shared" si="65"/>
        <v>44.973499999999994</v>
      </c>
      <c r="Q325" s="4">
        <v>28.119</v>
      </c>
      <c r="R325" s="4">
        <f t="shared" si="66"/>
        <v>48.49</v>
      </c>
      <c r="S325" s="4">
        <f t="shared" si="67"/>
        <v>50.7455</v>
      </c>
      <c r="T325" s="4">
        <v>27.846</v>
      </c>
      <c r="U325" s="4">
        <f t="shared" si="68"/>
        <v>50.803999999999995</v>
      </c>
      <c r="V325" s="4">
        <f t="shared" si="69"/>
        <v>53.754999999999995</v>
      </c>
      <c r="W325" s="4">
        <f t="shared" si="70"/>
        <v>27.846</v>
      </c>
      <c r="X325" s="4">
        <v>27.846</v>
      </c>
    </row>
    <row r="326" spans="1:24" ht="15" x14ac:dyDescent="0.25">
      <c r="A326" t="s">
        <v>127</v>
      </c>
      <c r="B326" s="2" t="s">
        <v>25</v>
      </c>
      <c r="C326" s="2" t="s">
        <v>25</v>
      </c>
      <c r="D326" s="2"/>
      <c r="F326" s="36">
        <v>633607</v>
      </c>
      <c r="G326" t="s">
        <v>308</v>
      </c>
      <c r="H326" s="1">
        <v>82570</v>
      </c>
      <c r="I326" s="24">
        <v>300</v>
      </c>
      <c r="J326" s="4">
        <v>57</v>
      </c>
      <c r="K326" s="38">
        <f t="shared" si="73"/>
        <v>36.594000000000001</v>
      </c>
      <c r="L326" s="35">
        <f t="shared" si="71"/>
        <v>24.418800000000001</v>
      </c>
      <c r="M326" s="35">
        <f t="shared" si="72"/>
        <v>47.138999999999996</v>
      </c>
      <c r="N326" s="4">
        <f t="shared" si="64"/>
        <v>41.097000000000001</v>
      </c>
      <c r="O326" s="4">
        <v>24.658200000000001</v>
      </c>
      <c r="P326" s="4">
        <f t="shared" si="65"/>
        <v>39.438299999999998</v>
      </c>
      <c r="Q326" s="4">
        <v>24.658200000000001</v>
      </c>
      <c r="R326" s="4">
        <f t="shared" si="66"/>
        <v>42.521999999999998</v>
      </c>
      <c r="S326" s="4">
        <f t="shared" si="67"/>
        <v>44.499899999999997</v>
      </c>
      <c r="T326" s="4">
        <v>24.418800000000001</v>
      </c>
      <c r="U326" s="4">
        <f t="shared" si="68"/>
        <v>44.551199999999994</v>
      </c>
      <c r="V326" s="4">
        <f t="shared" si="69"/>
        <v>47.138999999999996</v>
      </c>
      <c r="W326" s="4">
        <f t="shared" si="70"/>
        <v>24.418800000000001</v>
      </c>
      <c r="X326" s="4">
        <v>24.418800000000001</v>
      </c>
    </row>
    <row r="327" spans="1:24" ht="15" x14ac:dyDescent="0.25">
      <c r="A327" t="s">
        <v>127</v>
      </c>
      <c r="B327" s="2" t="s">
        <v>25</v>
      </c>
      <c r="C327" s="2" t="s">
        <v>25</v>
      </c>
      <c r="D327" s="2"/>
      <c r="F327" s="36">
        <v>23569761</v>
      </c>
      <c r="G327" t="s">
        <v>309</v>
      </c>
      <c r="H327" s="1">
        <v>82570</v>
      </c>
      <c r="I327" s="24">
        <v>300</v>
      </c>
      <c r="J327" s="4">
        <v>57</v>
      </c>
      <c r="K327" s="38">
        <f t="shared" si="73"/>
        <v>36.594000000000001</v>
      </c>
      <c r="L327" s="35">
        <f t="shared" si="71"/>
        <v>24.418800000000001</v>
      </c>
      <c r="M327" s="35">
        <f t="shared" si="72"/>
        <v>47.138999999999996</v>
      </c>
      <c r="N327" s="4">
        <f t="shared" si="64"/>
        <v>41.097000000000001</v>
      </c>
      <c r="O327" s="4">
        <v>24.658200000000001</v>
      </c>
      <c r="P327" s="4">
        <f t="shared" si="65"/>
        <v>39.438299999999998</v>
      </c>
      <c r="Q327" s="4">
        <v>24.658200000000001</v>
      </c>
      <c r="R327" s="4">
        <f t="shared" si="66"/>
        <v>42.521999999999998</v>
      </c>
      <c r="S327" s="4">
        <f t="shared" si="67"/>
        <v>44.499899999999997</v>
      </c>
      <c r="T327" s="4">
        <v>24.418800000000001</v>
      </c>
      <c r="U327" s="4">
        <f t="shared" si="68"/>
        <v>44.551199999999994</v>
      </c>
      <c r="V327" s="4">
        <f t="shared" si="69"/>
        <v>47.138999999999996</v>
      </c>
      <c r="W327" s="4">
        <f t="shared" si="70"/>
        <v>24.418800000000001</v>
      </c>
      <c r="X327" s="4">
        <v>24.418800000000001</v>
      </c>
    </row>
    <row r="328" spans="1:24" ht="15" x14ac:dyDescent="0.25">
      <c r="A328" t="s">
        <v>127</v>
      </c>
      <c r="B328" s="2" t="s">
        <v>25</v>
      </c>
      <c r="C328" s="2" t="s">
        <v>25</v>
      </c>
      <c r="D328" s="2"/>
      <c r="F328" s="36">
        <v>23331789</v>
      </c>
      <c r="G328" t="s">
        <v>310</v>
      </c>
      <c r="H328" s="1">
        <v>82607</v>
      </c>
      <c r="I328" s="24">
        <v>300</v>
      </c>
      <c r="J328" s="4">
        <v>114</v>
      </c>
      <c r="K328" s="38">
        <f t="shared" si="73"/>
        <v>73.188000000000002</v>
      </c>
      <c r="L328" s="35">
        <f t="shared" si="71"/>
        <v>48.837600000000002</v>
      </c>
      <c r="M328" s="35">
        <f t="shared" si="72"/>
        <v>94.277999999999992</v>
      </c>
      <c r="N328" s="4">
        <f t="shared" si="64"/>
        <v>82.194000000000003</v>
      </c>
      <c r="O328" s="4">
        <v>49.316400000000002</v>
      </c>
      <c r="P328" s="4">
        <f t="shared" si="65"/>
        <v>78.876599999999996</v>
      </c>
      <c r="Q328" s="4">
        <v>49.316400000000002</v>
      </c>
      <c r="R328" s="4">
        <f t="shared" si="66"/>
        <v>85.043999999999997</v>
      </c>
      <c r="S328" s="4">
        <f t="shared" si="67"/>
        <v>88.999799999999993</v>
      </c>
      <c r="T328" s="4">
        <v>48.837600000000002</v>
      </c>
      <c r="U328" s="4">
        <f t="shared" si="68"/>
        <v>89.102399999999989</v>
      </c>
      <c r="V328" s="4">
        <f t="shared" si="69"/>
        <v>94.277999999999992</v>
      </c>
      <c r="W328" s="4">
        <f t="shared" si="70"/>
        <v>48.837600000000002</v>
      </c>
      <c r="X328" s="4">
        <v>48.837600000000002</v>
      </c>
    </row>
    <row r="329" spans="1:24" ht="15" x14ac:dyDescent="0.25">
      <c r="A329" t="s">
        <v>127</v>
      </c>
      <c r="B329" s="2" t="s">
        <v>25</v>
      </c>
      <c r="C329" s="2" t="s">
        <v>25</v>
      </c>
      <c r="D329" s="2"/>
      <c r="F329" s="36">
        <v>23331896</v>
      </c>
      <c r="G329" t="s">
        <v>311</v>
      </c>
      <c r="H329" s="1">
        <v>82728</v>
      </c>
      <c r="I329" s="24">
        <v>300</v>
      </c>
      <c r="J329" s="4">
        <v>131</v>
      </c>
      <c r="K329" s="38">
        <f t="shared" si="73"/>
        <v>84.102000000000004</v>
      </c>
      <c r="L329" s="35">
        <f t="shared" si="71"/>
        <v>56.120400000000004</v>
      </c>
      <c r="M329" s="35">
        <f t="shared" si="72"/>
        <v>108.33699999999999</v>
      </c>
      <c r="N329" s="4">
        <f t="shared" si="64"/>
        <v>94.450999999999993</v>
      </c>
      <c r="O329" s="4">
        <v>56.6706</v>
      </c>
      <c r="P329" s="4">
        <f t="shared" si="65"/>
        <v>90.638899999999992</v>
      </c>
      <c r="Q329" s="4">
        <v>56.6706</v>
      </c>
      <c r="R329" s="4">
        <f t="shared" si="66"/>
        <v>97.725999999999999</v>
      </c>
      <c r="S329" s="4">
        <f t="shared" si="67"/>
        <v>102.2717</v>
      </c>
      <c r="T329" s="4">
        <v>56.120400000000004</v>
      </c>
      <c r="U329" s="4">
        <f t="shared" si="68"/>
        <v>102.3896</v>
      </c>
      <c r="V329" s="4">
        <f t="shared" si="69"/>
        <v>108.33699999999999</v>
      </c>
      <c r="W329" s="4">
        <f t="shared" si="70"/>
        <v>56.120400000000004</v>
      </c>
      <c r="X329" s="4">
        <v>56.120400000000004</v>
      </c>
    </row>
    <row r="330" spans="1:24" ht="15" x14ac:dyDescent="0.25">
      <c r="A330" t="s">
        <v>127</v>
      </c>
      <c r="B330" s="2" t="s">
        <v>25</v>
      </c>
      <c r="C330" s="2" t="s">
        <v>25</v>
      </c>
      <c r="D330" s="2"/>
      <c r="F330" s="36">
        <v>22272005</v>
      </c>
      <c r="G330" t="s">
        <v>312</v>
      </c>
      <c r="H330" s="1">
        <v>82803</v>
      </c>
      <c r="I330" s="24">
        <v>300</v>
      </c>
      <c r="J330" s="4">
        <v>141</v>
      </c>
      <c r="K330" s="38">
        <f t="shared" si="73"/>
        <v>90.522000000000006</v>
      </c>
      <c r="L330" s="35">
        <f t="shared" si="71"/>
        <v>60.404400000000003</v>
      </c>
      <c r="M330" s="35">
        <f t="shared" si="72"/>
        <v>116.607</v>
      </c>
      <c r="N330" s="4">
        <f t="shared" si="64"/>
        <v>101.661</v>
      </c>
      <c r="O330" s="4">
        <v>60.996600000000001</v>
      </c>
      <c r="P330" s="4">
        <f t="shared" si="65"/>
        <v>97.557899999999989</v>
      </c>
      <c r="Q330" s="4">
        <v>60.996600000000001</v>
      </c>
      <c r="R330" s="4">
        <f t="shared" si="66"/>
        <v>105.18599999999999</v>
      </c>
      <c r="S330" s="4">
        <f t="shared" si="67"/>
        <v>110.0787</v>
      </c>
      <c r="T330" s="4">
        <v>60.404400000000003</v>
      </c>
      <c r="U330" s="4">
        <f t="shared" si="68"/>
        <v>110.20559999999999</v>
      </c>
      <c r="V330" s="4">
        <f t="shared" si="69"/>
        <v>116.607</v>
      </c>
      <c r="W330" s="4">
        <f t="shared" si="70"/>
        <v>60.404400000000003</v>
      </c>
      <c r="X330" s="4">
        <v>60.404400000000003</v>
      </c>
    </row>
    <row r="331" spans="1:24" ht="15" x14ac:dyDescent="0.25">
      <c r="A331" t="s">
        <v>127</v>
      </c>
      <c r="B331" s="2" t="s">
        <v>25</v>
      </c>
      <c r="C331" s="2" t="s">
        <v>25</v>
      </c>
      <c r="D331" s="2"/>
      <c r="F331" s="36">
        <v>22460913</v>
      </c>
      <c r="G331" t="s">
        <v>313</v>
      </c>
      <c r="H331" s="1">
        <v>82803</v>
      </c>
      <c r="I331" s="24">
        <v>300</v>
      </c>
      <c r="J331" s="4">
        <v>141</v>
      </c>
      <c r="K331" s="38">
        <f t="shared" si="73"/>
        <v>90.522000000000006</v>
      </c>
      <c r="L331" s="35">
        <f t="shared" si="71"/>
        <v>60.404400000000003</v>
      </c>
      <c r="M331" s="35">
        <f t="shared" si="72"/>
        <v>116.607</v>
      </c>
      <c r="N331" s="4">
        <f t="shared" si="64"/>
        <v>101.661</v>
      </c>
      <c r="O331" s="4">
        <v>60.996600000000001</v>
      </c>
      <c r="P331" s="4">
        <f t="shared" si="65"/>
        <v>97.557899999999989</v>
      </c>
      <c r="Q331" s="4">
        <v>60.996600000000001</v>
      </c>
      <c r="R331" s="4">
        <f t="shared" si="66"/>
        <v>105.18599999999999</v>
      </c>
      <c r="S331" s="4">
        <f t="shared" si="67"/>
        <v>110.0787</v>
      </c>
      <c r="T331" s="4">
        <v>60.404400000000003</v>
      </c>
      <c r="U331" s="4">
        <f t="shared" si="68"/>
        <v>110.20559999999999</v>
      </c>
      <c r="V331" s="4">
        <f t="shared" si="69"/>
        <v>116.607</v>
      </c>
      <c r="W331" s="4">
        <f t="shared" si="70"/>
        <v>60.404400000000003</v>
      </c>
      <c r="X331" s="4">
        <v>60.404400000000003</v>
      </c>
    </row>
    <row r="332" spans="1:24" ht="15" x14ac:dyDescent="0.25">
      <c r="A332" t="s">
        <v>127</v>
      </c>
      <c r="B332" s="2" t="s">
        <v>25</v>
      </c>
      <c r="C332" s="2" t="s">
        <v>25</v>
      </c>
      <c r="D332" s="2"/>
      <c r="F332" s="36">
        <v>22460915</v>
      </c>
      <c r="G332" t="s">
        <v>314</v>
      </c>
      <c r="H332" s="1">
        <v>82803</v>
      </c>
      <c r="I332" s="24">
        <v>300</v>
      </c>
      <c r="J332" s="4">
        <v>141</v>
      </c>
      <c r="K332" s="38">
        <f t="shared" si="73"/>
        <v>90.522000000000006</v>
      </c>
      <c r="L332" s="35">
        <f t="shared" si="71"/>
        <v>60.404400000000003</v>
      </c>
      <c r="M332" s="35">
        <f t="shared" si="72"/>
        <v>116.607</v>
      </c>
      <c r="N332" s="4">
        <f t="shared" si="64"/>
        <v>101.661</v>
      </c>
      <c r="O332" s="4">
        <v>60.996600000000001</v>
      </c>
      <c r="P332" s="4">
        <f t="shared" si="65"/>
        <v>97.557899999999989</v>
      </c>
      <c r="Q332" s="4">
        <v>60.996600000000001</v>
      </c>
      <c r="R332" s="4">
        <f t="shared" si="66"/>
        <v>105.18599999999999</v>
      </c>
      <c r="S332" s="4">
        <f t="shared" si="67"/>
        <v>110.0787</v>
      </c>
      <c r="T332" s="4">
        <v>60.404400000000003</v>
      </c>
      <c r="U332" s="4">
        <f t="shared" si="68"/>
        <v>110.20559999999999</v>
      </c>
      <c r="V332" s="4">
        <f t="shared" si="69"/>
        <v>116.607</v>
      </c>
      <c r="W332" s="4">
        <f t="shared" si="70"/>
        <v>60.404400000000003</v>
      </c>
      <c r="X332" s="4">
        <v>60.404400000000003</v>
      </c>
    </row>
    <row r="333" spans="1:24" ht="15" x14ac:dyDescent="0.25">
      <c r="A333" t="s">
        <v>127</v>
      </c>
      <c r="B333" s="2" t="s">
        <v>25</v>
      </c>
      <c r="C333" s="2" t="s">
        <v>25</v>
      </c>
      <c r="D333" s="2"/>
      <c r="F333" s="36">
        <v>775014</v>
      </c>
      <c r="G333" t="s">
        <v>315</v>
      </c>
      <c r="H333" s="1">
        <v>82948</v>
      </c>
      <c r="I333" s="24">
        <v>300</v>
      </c>
      <c r="J333" s="4">
        <v>27</v>
      </c>
      <c r="K333" s="38">
        <f t="shared" si="73"/>
        <v>17.334</v>
      </c>
      <c r="L333" s="35">
        <f t="shared" si="71"/>
        <v>11.566800000000001</v>
      </c>
      <c r="M333" s="35">
        <f t="shared" si="72"/>
        <v>22.329000000000001</v>
      </c>
      <c r="N333" s="4">
        <f t="shared" si="64"/>
        <v>19.466999999999999</v>
      </c>
      <c r="O333" s="4">
        <v>11.680199999999999</v>
      </c>
      <c r="P333" s="4">
        <f t="shared" si="65"/>
        <v>18.6813</v>
      </c>
      <c r="Q333" s="4">
        <v>11.680199999999999</v>
      </c>
      <c r="R333" s="4">
        <f t="shared" si="66"/>
        <v>20.141999999999999</v>
      </c>
      <c r="S333" s="4">
        <f t="shared" si="67"/>
        <v>21.078899999999997</v>
      </c>
      <c r="T333" s="4">
        <v>11.566800000000001</v>
      </c>
      <c r="U333" s="4">
        <f t="shared" si="68"/>
        <v>21.103199999999998</v>
      </c>
      <c r="V333" s="4">
        <f t="shared" si="69"/>
        <v>22.329000000000001</v>
      </c>
      <c r="W333" s="4">
        <f t="shared" si="70"/>
        <v>11.566800000000001</v>
      </c>
      <c r="X333" s="4">
        <v>11.566800000000001</v>
      </c>
    </row>
    <row r="334" spans="1:24" ht="15" x14ac:dyDescent="0.25">
      <c r="A334" t="s">
        <v>127</v>
      </c>
      <c r="B334" s="2" t="s">
        <v>25</v>
      </c>
      <c r="C334" s="2" t="s">
        <v>25</v>
      </c>
      <c r="D334" s="2"/>
      <c r="F334" s="36">
        <v>2435622</v>
      </c>
      <c r="G334" t="s">
        <v>316</v>
      </c>
      <c r="H334" s="1">
        <v>82962</v>
      </c>
      <c r="I334" s="24">
        <v>300</v>
      </c>
      <c r="J334" s="4">
        <v>25</v>
      </c>
      <c r="K334" s="38">
        <f t="shared" si="73"/>
        <v>16.05</v>
      </c>
      <c r="L334" s="35">
        <f t="shared" si="71"/>
        <v>10.71</v>
      </c>
      <c r="M334" s="35">
        <f t="shared" si="72"/>
        <v>20.674999999999997</v>
      </c>
      <c r="N334" s="4">
        <f t="shared" si="64"/>
        <v>18.024999999999999</v>
      </c>
      <c r="O334" s="4">
        <v>10.815</v>
      </c>
      <c r="P334" s="4">
        <f t="shared" si="65"/>
        <v>17.297499999999999</v>
      </c>
      <c r="Q334" s="4">
        <v>10.815</v>
      </c>
      <c r="R334" s="4">
        <f t="shared" si="66"/>
        <v>18.649999999999999</v>
      </c>
      <c r="S334" s="4">
        <f t="shared" si="67"/>
        <v>19.517499999999998</v>
      </c>
      <c r="T334" s="4">
        <v>10.71</v>
      </c>
      <c r="U334" s="4">
        <f t="shared" si="68"/>
        <v>19.54</v>
      </c>
      <c r="V334" s="4">
        <f t="shared" si="69"/>
        <v>20.674999999999997</v>
      </c>
      <c r="W334" s="4">
        <f t="shared" si="70"/>
        <v>10.71</v>
      </c>
      <c r="X334" s="4">
        <v>10.71</v>
      </c>
    </row>
    <row r="335" spans="1:24" ht="15" x14ac:dyDescent="0.25">
      <c r="A335" t="s">
        <v>127</v>
      </c>
      <c r="B335" s="2" t="s">
        <v>25</v>
      </c>
      <c r="C335" s="2" t="s">
        <v>25</v>
      </c>
      <c r="D335" s="2"/>
      <c r="F335" s="36">
        <v>22146126</v>
      </c>
      <c r="G335" t="s">
        <v>317</v>
      </c>
      <c r="H335" s="1">
        <v>83036</v>
      </c>
      <c r="I335" s="24">
        <v>300</v>
      </c>
      <c r="J335" s="4">
        <v>109</v>
      </c>
      <c r="K335" s="38">
        <f t="shared" si="73"/>
        <v>69.978000000000009</v>
      </c>
      <c r="L335" s="35">
        <f t="shared" si="71"/>
        <v>46.695599999999999</v>
      </c>
      <c r="M335" s="35">
        <f t="shared" si="72"/>
        <v>90.143000000000001</v>
      </c>
      <c r="N335" s="4">
        <f t="shared" si="64"/>
        <v>78.588999999999999</v>
      </c>
      <c r="O335" s="4">
        <v>47.153399999999998</v>
      </c>
      <c r="P335" s="4">
        <f t="shared" si="65"/>
        <v>75.417099999999991</v>
      </c>
      <c r="Q335" s="4">
        <v>47.153399999999998</v>
      </c>
      <c r="R335" s="4">
        <f t="shared" si="66"/>
        <v>81.313999999999993</v>
      </c>
      <c r="S335" s="4">
        <f t="shared" si="67"/>
        <v>85.096299999999999</v>
      </c>
      <c r="T335" s="4">
        <v>46.695599999999999</v>
      </c>
      <c r="U335" s="4">
        <f t="shared" si="68"/>
        <v>85.194400000000002</v>
      </c>
      <c r="V335" s="4">
        <f t="shared" si="69"/>
        <v>90.143000000000001</v>
      </c>
      <c r="W335" s="4">
        <f t="shared" si="70"/>
        <v>46.695599999999999</v>
      </c>
      <c r="X335" s="4">
        <v>46.695599999999999</v>
      </c>
    </row>
    <row r="336" spans="1:24" ht="15" x14ac:dyDescent="0.25">
      <c r="A336" t="s">
        <v>127</v>
      </c>
      <c r="B336" s="2" t="s">
        <v>25</v>
      </c>
      <c r="C336" s="2" t="s">
        <v>25</v>
      </c>
      <c r="D336" s="2"/>
      <c r="F336" s="36">
        <v>22928336</v>
      </c>
      <c r="G336" t="s">
        <v>318</v>
      </c>
      <c r="H336" s="1">
        <v>83036</v>
      </c>
      <c r="I336" s="24">
        <v>300</v>
      </c>
      <c r="J336" s="4">
        <v>109</v>
      </c>
      <c r="K336" s="38">
        <f t="shared" si="73"/>
        <v>69.978000000000009</v>
      </c>
      <c r="L336" s="35">
        <f t="shared" si="71"/>
        <v>46.695599999999999</v>
      </c>
      <c r="M336" s="35">
        <f t="shared" si="72"/>
        <v>90.143000000000001</v>
      </c>
      <c r="N336" s="4">
        <f t="shared" si="64"/>
        <v>78.588999999999999</v>
      </c>
      <c r="O336" s="4">
        <v>47.153399999999998</v>
      </c>
      <c r="P336" s="4">
        <f t="shared" si="65"/>
        <v>75.417099999999991</v>
      </c>
      <c r="Q336" s="4">
        <v>47.153399999999998</v>
      </c>
      <c r="R336" s="4">
        <f t="shared" si="66"/>
        <v>81.313999999999993</v>
      </c>
      <c r="S336" s="4">
        <f t="shared" si="67"/>
        <v>85.096299999999999</v>
      </c>
      <c r="T336" s="4">
        <v>46.695599999999999</v>
      </c>
      <c r="U336" s="4">
        <f t="shared" si="68"/>
        <v>85.194400000000002</v>
      </c>
      <c r="V336" s="4">
        <f t="shared" si="69"/>
        <v>90.143000000000001</v>
      </c>
      <c r="W336" s="4">
        <f t="shared" si="70"/>
        <v>46.695599999999999</v>
      </c>
      <c r="X336" s="4">
        <v>46.695599999999999</v>
      </c>
    </row>
    <row r="337" spans="1:24" ht="15" x14ac:dyDescent="0.25">
      <c r="A337" t="s">
        <v>127</v>
      </c>
      <c r="B337" s="2" t="s">
        <v>25</v>
      </c>
      <c r="C337" s="2" t="s">
        <v>25</v>
      </c>
      <c r="D337" s="2"/>
      <c r="F337" s="36">
        <v>23576730</v>
      </c>
      <c r="G337" t="s">
        <v>319</v>
      </c>
      <c r="H337" s="1">
        <v>83540</v>
      </c>
      <c r="I337" s="24">
        <v>300</v>
      </c>
      <c r="J337" s="4">
        <v>74</v>
      </c>
      <c r="K337" s="38">
        <f t="shared" si="73"/>
        <v>47.508000000000003</v>
      </c>
      <c r="L337" s="35">
        <f t="shared" si="71"/>
        <v>31.701599999999999</v>
      </c>
      <c r="M337" s="35">
        <f t="shared" si="72"/>
        <v>61.197999999999993</v>
      </c>
      <c r="N337" s="4">
        <f t="shared" si="64"/>
        <v>53.353999999999999</v>
      </c>
      <c r="O337" s="4">
        <v>32.0124</v>
      </c>
      <c r="P337" s="4">
        <f t="shared" si="65"/>
        <v>51.200599999999994</v>
      </c>
      <c r="Q337" s="4">
        <v>32.0124</v>
      </c>
      <c r="R337" s="4">
        <f t="shared" si="66"/>
        <v>55.204000000000001</v>
      </c>
      <c r="S337" s="4">
        <f t="shared" si="67"/>
        <v>57.771799999999999</v>
      </c>
      <c r="T337" s="4">
        <v>31.701599999999999</v>
      </c>
      <c r="U337" s="4">
        <f t="shared" si="68"/>
        <v>57.8384</v>
      </c>
      <c r="V337" s="4">
        <f t="shared" si="69"/>
        <v>61.197999999999993</v>
      </c>
      <c r="W337" s="4">
        <f t="shared" si="70"/>
        <v>31.701599999999999</v>
      </c>
      <c r="X337" s="4">
        <v>31.701599999999999</v>
      </c>
    </row>
    <row r="338" spans="1:24" ht="15" x14ac:dyDescent="0.25">
      <c r="A338" t="s">
        <v>127</v>
      </c>
      <c r="B338" s="2" t="s">
        <v>25</v>
      </c>
      <c r="C338" s="2" t="s">
        <v>25</v>
      </c>
      <c r="D338" s="2"/>
      <c r="F338" s="36">
        <v>23576734</v>
      </c>
      <c r="G338" t="s">
        <v>320</v>
      </c>
      <c r="H338" s="1">
        <v>83550</v>
      </c>
      <c r="I338" s="24">
        <v>300</v>
      </c>
      <c r="J338" s="4">
        <v>64</v>
      </c>
      <c r="K338" s="38">
        <f t="shared" si="73"/>
        <v>41.088000000000001</v>
      </c>
      <c r="L338" s="35">
        <f t="shared" si="71"/>
        <v>27.4176</v>
      </c>
      <c r="M338" s="35">
        <f t="shared" si="72"/>
        <v>52.927999999999997</v>
      </c>
      <c r="N338" s="4">
        <f t="shared" si="64"/>
        <v>46.143999999999998</v>
      </c>
      <c r="O338" s="4">
        <v>27.686399999999999</v>
      </c>
      <c r="P338" s="4">
        <f t="shared" si="65"/>
        <v>44.281599999999997</v>
      </c>
      <c r="Q338" s="4">
        <v>27.686399999999999</v>
      </c>
      <c r="R338" s="4">
        <f t="shared" si="66"/>
        <v>47.744</v>
      </c>
      <c r="S338" s="4">
        <f t="shared" si="67"/>
        <v>49.964799999999997</v>
      </c>
      <c r="T338" s="4">
        <v>27.4176</v>
      </c>
      <c r="U338" s="4">
        <f t="shared" si="68"/>
        <v>50.022399999999998</v>
      </c>
      <c r="V338" s="4">
        <f t="shared" si="69"/>
        <v>52.927999999999997</v>
      </c>
      <c r="W338" s="4">
        <f t="shared" si="70"/>
        <v>27.4176</v>
      </c>
      <c r="X338" s="4">
        <v>27.4176</v>
      </c>
    </row>
    <row r="339" spans="1:24" ht="15" x14ac:dyDescent="0.25">
      <c r="A339" t="s">
        <v>127</v>
      </c>
      <c r="B339" s="2" t="s">
        <v>25</v>
      </c>
      <c r="C339" s="2" t="s">
        <v>25</v>
      </c>
      <c r="D339" s="2"/>
      <c r="F339" s="36">
        <v>633772</v>
      </c>
      <c r="G339" t="s">
        <v>321</v>
      </c>
      <c r="H339" s="1">
        <v>83605</v>
      </c>
      <c r="I339" s="24">
        <v>300</v>
      </c>
      <c r="J339" s="4">
        <v>85</v>
      </c>
      <c r="K339" s="38">
        <f t="shared" si="73"/>
        <v>54.57</v>
      </c>
      <c r="L339" s="35">
        <f t="shared" si="71"/>
        <v>36.414000000000001</v>
      </c>
      <c r="M339" s="35">
        <f t="shared" si="72"/>
        <v>70.295000000000002</v>
      </c>
      <c r="N339" s="4">
        <f t="shared" si="64"/>
        <v>61.284999999999997</v>
      </c>
      <c r="O339" s="4">
        <v>36.771000000000001</v>
      </c>
      <c r="P339" s="4">
        <f t="shared" si="65"/>
        <v>58.811499999999995</v>
      </c>
      <c r="Q339" s="4">
        <v>36.771000000000001</v>
      </c>
      <c r="R339" s="4">
        <f t="shared" si="66"/>
        <v>63.41</v>
      </c>
      <c r="S339" s="4">
        <f t="shared" si="67"/>
        <v>66.359499999999997</v>
      </c>
      <c r="T339" s="4">
        <v>36.414000000000001</v>
      </c>
      <c r="U339" s="4">
        <f t="shared" si="68"/>
        <v>66.435999999999993</v>
      </c>
      <c r="V339" s="4">
        <f t="shared" si="69"/>
        <v>70.295000000000002</v>
      </c>
      <c r="W339" s="4">
        <f t="shared" si="70"/>
        <v>36.414000000000001</v>
      </c>
      <c r="X339" s="4">
        <v>36.414000000000001</v>
      </c>
    </row>
    <row r="340" spans="1:24" ht="15" x14ac:dyDescent="0.25">
      <c r="A340" t="s">
        <v>127</v>
      </c>
      <c r="B340" s="2" t="s">
        <v>25</v>
      </c>
      <c r="C340" s="2" t="s">
        <v>25</v>
      </c>
      <c r="D340" s="2"/>
      <c r="F340" s="36">
        <v>23482392</v>
      </c>
      <c r="G340" t="s">
        <v>322</v>
      </c>
      <c r="H340" s="1">
        <v>83605</v>
      </c>
      <c r="I340" s="24">
        <v>300</v>
      </c>
      <c r="J340" s="4">
        <v>85</v>
      </c>
      <c r="K340" s="38">
        <f t="shared" si="73"/>
        <v>54.57</v>
      </c>
      <c r="L340" s="35">
        <f t="shared" si="71"/>
        <v>36.414000000000001</v>
      </c>
      <c r="M340" s="35">
        <f t="shared" si="72"/>
        <v>70.295000000000002</v>
      </c>
      <c r="N340" s="4">
        <f t="shared" si="64"/>
        <v>61.284999999999997</v>
      </c>
      <c r="O340" s="4">
        <v>36.771000000000001</v>
      </c>
      <c r="P340" s="4">
        <f t="shared" si="65"/>
        <v>58.811499999999995</v>
      </c>
      <c r="Q340" s="4">
        <v>36.771000000000001</v>
      </c>
      <c r="R340" s="4">
        <f t="shared" si="66"/>
        <v>63.41</v>
      </c>
      <c r="S340" s="4">
        <f t="shared" si="67"/>
        <v>66.359499999999997</v>
      </c>
      <c r="T340" s="4">
        <v>36.414000000000001</v>
      </c>
      <c r="U340" s="4">
        <f t="shared" si="68"/>
        <v>66.435999999999993</v>
      </c>
      <c r="V340" s="4">
        <f t="shared" si="69"/>
        <v>70.295000000000002</v>
      </c>
      <c r="W340" s="4">
        <f t="shared" si="70"/>
        <v>36.414000000000001</v>
      </c>
      <c r="X340" s="4">
        <v>36.414000000000001</v>
      </c>
    </row>
    <row r="341" spans="1:24" ht="15" x14ac:dyDescent="0.25">
      <c r="A341" t="s">
        <v>127</v>
      </c>
      <c r="B341" s="2" t="s">
        <v>25</v>
      </c>
      <c r="C341" s="2" t="s">
        <v>25</v>
      </c>
      <c r="D341" s="2"/>
      <c r="F341" s="36">
        <v>633776</v>
      </c>
      <c r="G341" t="s">
        <v>323</v>
      </c>
      <c r="H341" s="1">
        <v>83690</v>
      </c>
      <c r="I341" s="24">
        <v>300</v>
      </c>
      <c r="J341" s="4">
        <v>89</v>
      </c>
      <c r="K341" s="38">
        <f t="shared" si="73"/>
        <v>57.137999999999998</v>
      </c>
      <c r="L341" s="35">
        <f t="shared" si="71"/>
        <v>38.127600000000001</v>
      </c>
      <c r="M341" s="35">
        <f t="shared" si="72"/>
        <v>73.602999999999994</v>
      </c>
      <c r="N341" s="4">
        <f t="shared" si="64"/>
        <v>64.168999999999997</v>
      </c>
      <c r="O341" s="4">
        <v>38.501399999999997</v>
      </c>
      <c r="P341" s="4">
        <f t="shared" si="65"/>
        <v>61.579099999999997</v>
      </c>
      <c r="Q341" s="4">
        <v>38.501399999999997</v>
      </c>
      <c r="R341" s="4">
        <f t="shared" si="66"/>
        <v>66.394000000000005</v>
      </c>
      <c r="S341" s="4">
        <f t="shared" si="67"/>
        <v>69.482299999999995</v>
      </c>
      <c r="T341" s="4">
        <v>38.127600000000001</v>
      </c>
      <c r="U341" s="4">
        <f t="shared" si="68"/>
        <v>69.562399999999997</v>
      </c>
      <c r="V341" s="4">
        <f t="shared" si="69"/>
        <v>73.602999999999994</v>
      </c>
      <c r="W341" s="4">
        <f t="shared" si="70"/>
        <v>38.127600000000001</v>
      </c>
      <c r="X341" s="4">
        <v>38.127600000000001</v>
      </c>
    </row>
    <row r="342" spans="1:24" ht="15" x14ac:dyDescent="0.25">
      <c r="A342" t="s">
        <v>127</v>
      </c>
      <c r="B342" s="2" t="s">
        <v>25</v>
      </c>
      <c r="C342" s="2" t="s">
        <v>25</v>
      </c>
      <c r="D342" s="2"/>
      <c r="F342" s="36">
        <v>633781</v>
      </c>
      <c r="G342" t="s">
        <v>324</v>
      </c>
      <c r="H342" s="1">
        <v>83735</v>
      </c>
      <c r="I342" s="24">
        <v>300</v>
      </c>
      <c r="J342" s="4">
        <v>97</v>
      </c>
      <c r="K342" s="38">
        <f t="shared" si="73"/>
        <v>62.274000000000001</v>
      </c>
      <c r="L342" s="35">
        <f t="shared" si="71"/>
        <v>41.5548</v>
      </c>
      <c r="M342" s="35">
        <f t="shared" si="72"/>
        <v>80.218999999999994</v>
      </c>
      <c r="N342" s="4">
        <f t="shared" si="64"/>
        <v>69.936999999999998</v>
      </c>
      <c r="O342" s="4">
        <v>41.962199999999996</v>
      </c>
      <c r="P342" s="4">
        <f t="shared" si="65"/>
        <v>67.1143</v>
      </c>
      <c r="Q342" s="4">
        <v>41.962199999999996</v>
      </c>
      <c r="R342" s="4">
        <f t="shared" si="66"/>
        <v>72.361999999999995</v>
      </c>
      <c r="S342" s="4">
        <f t="shared" si="67"/>
        <v>75.727899999999991</v>
      </c>
      <c r="T342" s="4">
        <v>41.5548</v>
      </c>
      <c r="U342" s="4">
        <f t="shared" si="68"/>
        <v>75.81519999999999</v>
      </c>
      <c r="V342" s="4">
        <f t="shared" si="69"/>
        <v>80.218999999999994</v>
      </c>
      <c r="W342" s="4">
        <f t="shared" si="70"/>
        <v>41.5548</v>
      </c>
      <c r="X342" s="4">
        <v>41.5548</v>
      </c>
    </row>
    <row r="343" spans="1:24" ht="15" x14ac:dyDescent="0.25">
      <c r="A343" t="s">
        <v>127</v>
      </c>
      <c r="B343" s="2" t="s">
        <v>25</v>
      </c>
      <c r="C343" s="2" t="s">
        <v>25</v>
      </c>
      <c r="D343" s="2"/>
      <c r="F343" s="36">
        <v>853229</v>
      </c>
      <c r="G343" t="s">
        <v>325</v>
      </c>
      <c r="H343" s="1">
        <v>83880</v>
      </c>
      <c r="I343" s="24">
        <v>300</v>
      </c>
      <c r="J343" s="4">
        <v>194</v>
      </c>
      <c r="K343" s="38">
        <f t="shared" si="73"/>
        <v>124.548</v>
      </c>
      <c r="L343" s="35">
        <f t="shared" si="71"/>
        <v>83.1096</v>
      </c>
      <c r="M343" s="35">
        <f t="shared" si="72"/>
        <v>160.43799999999999</v>
      </c>
      <c r="N343" s="4">
        <f t="shared" si="64"/>
        <v>139.874</v>
      </c>
      <c r="O343" s="4">
        <v>83.924399999999991</v>
      </c>
      <c r="P343" s="4">
        <f t="shared" si="65"/>
        <v>134.2286</v>
      </c>
      <c r="Q343" s="4">
        <v>83.924399999999991</v>
      </c>
      <c r="R343" s="4">
        <f t="shared" si="66"/>
        <v>144.72399999999999</v>
      </c>
      <c r="S343" s="4">
        <f t="shared" si="67"/>
        <v>151.45579999999998</v>
      </c>
      <c r="T343" s="4">
        <v>83.1096</v>
      </c>
      <c r="U343" s="4">
        <f t="shared" si="68"/>
        <v>151.63039999999998</v>
      </c>
      <c r="V343" s="4">
        <f t="shared" si="69"/>
        <v>160.43799999999999</v>
      </c>
      <c r="W343" s="4">
        <f t="shared" si="70"/>
        <v>83.1096</v>
      </c>
      <c r="X343" s="4">
        <v>83.1096</v>
      </c>
    </row>
    <row r="344" spans="1:24" ht="15" x14ac:dyDescent="0.25">
      <c r="A344" t="s">
        <v>127</v>
      </c>
      <c r="B344" s="2" t="s">
        <v>25</v>
      </c>
      <c r="C344" s="2" t="s">
        <v>25</v>
      </c>
      <c r="D344" s="2" t="s">
        <v>25</v>
      </c>
      <c r="F344" s="36">
        <v>1019536</v>
      </c>
      <c r="G344" t="s">
        <v>326</v>
      </c>
      <c r="H344" s="1">
        <v>84153</v>
      </c>
      <c r="I344" s="24">
        <v>300</v>
      </c>
      <c r="J344" s="4">
        <v>140</v>
      </c>
      <c r="K344" s="38">
        <f t="shared" si="73"/>
        <v>89.88</v>
      </c>
      <c r="L344" s="35">
        <f t="shared" si="71"/>
        <v>59.975999999999999</v>
      </c>
      <c r="M344" s="35">
        <f t="shared" si="72"/>
        <v>115.78</v>
      </c>
      <c r="N344" s="4">
        <f t="shared" si="64"/>
        <v>100.94</v>
      </c>
      <c r="O344" s="4">
        <v>60.564</v>
      </c>
      <c r="P344" s="4">
        <f t="shared" si="65"/>
        <v>96.866</v>
      </c>
      <c r="Q344" s="4">
        <v>60.564</v>
      </c>
      <c r="R344" s="4">
        <f t="shared" si="66"/>
        <v>104.44</v>
      </c>
      <c r="S344" s="4">
        <f t="shared" si="67"/>
        <v>109.29799999999999</v>
      </c>
      <c r="T344" s="4">
        <v>59.975999999999999</v>
      </c>
      <c r="U344" s="4">
        <f t="shared" si="68"/>
        <v>109.42399999999999</v>
      </c>
      <c r="V344" s="4">
        <f t="shared" si="69"/>
        <v>115.78</v>
      </c>
      <c r="W344" s="4">
        <f t="shared" si="70"/>
        <v>59.975999999999999</v>
      </c>
      <c r="X344" s="4">
        <v>59.975999999999999</v>
      </c>
    </row>
    <row r="345" spans="1:24" ht="15" x14ac:dyDescent="0.25">
      <c r="A345" t="s">
        <v>127</v>
      </c>
      <c r="B345" s="2" t="s">
        <v>25</v>
      </c>
      <c r="C345" s="2" t="s">
        <v>25</v>
      </c>
      <c r="D345" s="2"/>
      <c r="F345" s="36">
        <v>857849</v>
      </c>
      <c r="G345" t="s">
        <v>327</v>
      </c>
      <c r="H345" s="1">
        <v>84439</v>
      </c>
      <c r="I345" s="24">
        <v>300</v>
      </c>
      <c r="J345" s="4">
        <v>149</v>
      </c>
      <c r="K345" s="38">
        <f t="shared" si="73"/>
        <v>95.658000000000001</v>
      </c>
      <c r="L345" s="35">
        <f t="shared" si="71"/>
        <v>63.831600000000002</v>
      </c>
      <c r="M345" s="35">
        <f t="shared" si="72"/>
        <v>123.223</v>
      </c>
      <c r="N345" s="4">
        <f t="shared" si="64"/>
        <v>107.429</v>
      </c>
      <c r="O345" s="4">
        <v>64.457399999999993</v>
      </c>
      <c r="P345" s="4">
        <f t="shared" si="65"/>
        <v>103.09309999999999</v>
      </c>
      <c r="Q345" s="4">
        <v>64.457399999999993</v>
      </c>
      <c r="R345" s="4">
        <f t="shared" si="66"/>
        <v>111.154</v>
      </c>
      <c r="S345" s="4">
        <f t="shared" si="67"/>
        <v>116.32429999999999</v>
      </c>
      <c r="T345" s="4">
        <v>63.831600000000002</v>
      </c>
      <c r="U345" s="4">
        <f t="shared" si="68"/>
        <v>116.4584</v>
      </c>
      <c r="V345" s="4">
        <f t="shared" si="69"/>
        <v>123.223</v>
      </c>
      <c r="W345" s="4">
        <f t="shared" si="70"/>
        <v>63.831600000000002</v>
      </c>
      <c r="X345" s="4">
        <v>63.831600000000002</v>
      </c>
    </row>
    <row r="346" spans="1:24" ht="15" x14ac:dyDescent="0.25">
      <c r="A346" t="s">
        <v>127</v>
      </c>
      <c r="B346" s="2" t="s">
        <v>25</v>
      </c>
      <c r="C346" s="2" t="s">
        <v>25</v>
      </c>
      <c r="D346" s="2" t="s">
        <v>25</v>
      </c>
      <c r="F346" s="36">
        <v>633844</v>
      </c>
      <c r="G346" t="s">
        <v>328</v>
      </c>
      <c r="H346" s="1">
        <v>84443</v>
      </c>
      <c r="I346" s="24">
        <v>300</v>
      </c>
      <c r="J346" s="4">
        <v>152</v>
      </c>
      <c r="K346" s="38">
        <f t="shared" si="73"/>
        <v>97.584000000000003</v>
      </c>
      <c r="L346" s="35">
        <f t="shared" si="71"/>
        <v>65.116799999999998</v>
      </c>
      <c r="M346" s="35">
        <f t="shared" si="72"/>
        <v>125.70399999999999</v>
      </c>
      <c r="N346" s="4">
        <f t="shared" si="64"/>
        <v>109.592</v>
      </c>
      <c r="O346" s="4">
        <v>65.755200000000002</v>
      </c>
      <c r="P346" s="4">
        <f t="shared" si="65"/>
        <v>105.16879999999999</v>
      </c>
      <c r="Q346" s="4">
        <v>65.755200000000002</v>
      </c>
      <c r="R346" s="4">
        <f t="shared" si="66"/>
        <v>113.392</v>
      </c>
      <c r="S346" s="4">
        <f t="shared" si="67"/>
        <v>118.6664</v>
      </c>
      <c r="T346" s="4">
        <v>65.116799999999998</v>
      </c>
      <c r="U346" s="4">
        <f t="shared" si="68"/>
        <v>118.80319999999999</v>
      </c>
      <c r="V346" s="4">
        <f t="shared" si="69"/>
        <v>125.70399999999999</v>
      </c>
      <c r="W346" s="4">
        <f t="shared" si="70"/>
        <v>65.116799999999998</v>
      </c>
      <c r="X346" s="4">
        <v>65.116799999999998</v>
      </c>
    </row>
    <row r="347" spans="1:24" ht="15" x14ac:dyDescent="0.25">
      <c r="A347" t="s">
        <v>127</v>
      </c>
      <c r="B347" s="2" t="s">
        <v>25</v>
      </c>
      <c r="C347" s="2" t="s">
        <v>25</v>
      </c>
      <c r="D347" s="2" t="s">
        <v>25</v>
      </c>
      <c r="F347" s="36">
        <v>4912178</v>
      </c>
      <c r="G347" t="s">
        <v>329</v>
      </c>
      <c r="H347" s="1">
        <v>84443</v>
      </c>
      <c r="I347" s="24">
        <v>300</v>
      </c>
      <c r="J347" s="4">
        <v>152</v>
      </c>
      <c r="K347" s="38">
        <f t="shared" si="73"/>
        <v>97.584000000000003</v>
      </c>
      <c r="L347" s="35">
        <f t="shared" si="71"/>
        <v>65.116799999999998</v>
      </c>
      <c r="M347" s="35">
        <f t="shared" si="72"/>
        <v>125.70399999999999</v>
      </c>
      <c r="N347" s="4">
        <f t="shared" si="64"/>
        <v>109.592</v>
      </c>
      <c r="O347" s="4">
        <v>65.755200000000002</v>
      </c>
      <c r="P347" s="4">
        <f t="shared" si="65"/>
        <v>105.16879999999999</v>
      </c>
      <c r="Q347" s="4">
        <v>65.755200000000002</v>
      </c>
      <c r="R347" s="4">
        <f t="shared" si="66"/>
        <v>113.392</v>
      </c>
      <c r="S347" s="4">
        <f t="shared" si="67"/>
        <v>118.6664</v>
      </c>
      <c r="T347" s="4">
        <v>65.116799999999998</v>
      </c>
      <c r="U347" s="4">
        <f t="shared" si="68"/>
        <v>118.80319999999999</v>
      </c>
      <c r="V347" s="4">
        <f t="shared" si="69"/>
        <v>125.70399999999999</v>
      </c>
      <c r="W347" s="4">
        <f t="shared" si="70"/>
        <v>65.116799999999998</v>
      </c>
      <c r="X347" s="4">
        <v>65.116799999999998</v>
      </c>
    </row>
    <row r="348" spans="1:24" ht="15" x14ac:dyDescent="0.25">
      <c r="A348" t="s">
        <v>127</v>
      </c>
      <c r="B348" s="2" t="s">
        <v>25</v>
      </c>
      <c r="C348" s="2" t="s">
        <v>25</v>
      </c>
      <c r="D348" s="2"/>
      <c r="F348" s="36">
        <v>23754913</v>
      </c>
      <c r="G348" t="s">
        <v>330</v>
      </c>
      <c r="H348" s="1">
        <v>84484</v>
      </c>
      <c r="I348" s="24">
        <v>300</v>
      </c>
      <c r="J348" s="4">
        <v>214</v>
      </c>
      <c r="K348" s="38">
        <f t="shared" si="73"/>
        <v>137.38800000000001</v>
      </c>
      <c r="L348" s="35">
        <f t="shared" si="71"/>
        <v>91.677599999999998</v>
      </c>
      <c r="M348" s="35">
        <f t="shared" si="72"/>
        <v>176.97799999999998</v>
      </c>
      <c r="N348" s="4">
        <f t="shared" si="64"/>
        <v>154.29399999999998</v>
      </c>
      <c r="O348" s="4">
        <v>92.576399999999992</v>
      </c>
      <c r="P348" s="4">
        <f t="shared" si="65"/>
        <v>148.06659999999999</v>
      </c>
      <c r="Q348" s="4">
        <v>92.576399999999992</v>
      </c>
      <c r="R348" s="4">
        <f t="shared" si="66"/>
        <v>159.64400000000001</v>
      </c>
      <c r="S348" s="4">
        <f t="shared" si="67"/>
        <v>167.06979999999999</v>
      </c>
      <c r="T348" s="4">
        <v>91.677599999999998</v>
      </c>
      <c r="U348" s="4">
        <f t="shared" si="68"/>
        <v>167.26239999999999</v>
      </c>
      <c r="V348" s="4">
        <f t="shared" si="69"/>
        <v>176.97799999999998</v>
      </c>
      <c r="W348" s="4">
        <f t="shared" si="70"/>
        <v>91.677599999999998</v>
      </c>
      <c r="X348" s="4">
        <v>91.677599999999998</v>
      </c>
    </row>
    <row r="349" spans="1:24" ht="15" x14ac:dyDescent="0.25">
      <c r="A349" t="s">
        <v>127</v>
      </c>
      <c r="B349" s="2" t="s">
        <v>25</v>
      </c>
      <c r="C349" s="2" t="s">
        <v>25</v>
      </c>
      <c r="D349" s="2"/>
      <c r="F349" s="36">
        <v>633858</v>
      </c>
      <c r="G349" t="s">
        <v>331</v>
      </c>
      <c r="H349" s="1">
        <v>84550</v>
      </c>
      <c r="I349" s="24">
        <v>300</v>
      </c>
      <c r="J349" s="4">
        <v>38</v>
      </c>
      <c r="K349" s="38">
        <f t="shared" si="73"/>
        <v>24.396000000000001</v>
      </c>
      <c r="L349" s="35">
        <f t="shared" si="71"/>
        <v>16.279199999999999</v>
      </c>
      <c r="M349" s="35">
        <f t="shared" si="72"/>
        <v>31.425999999999998</v>
      </c>
      <c r="N349" s="4">
        <f t="shared" si="64"/>
        <v>27.398</v>
      </c>
      <c r="O349" s="4">
        <v>16.438800000000001</v>
      </c>
      <c r="P349" s="4">
        <f t="shared" si="65"/>
        <v>26.292199999999998</v>
      </c>
      <c r="Q349" s="4">
        <v>16.438800000000001</v>
      </c>
      <c r="R349" s="4">
        <f t="shared" si="66"/>
        <v>28.347999999999999</v>
      </c>
      <c r="S349" s="4">
        <f t="shared" si="67"/>
        <v>29.666599999999999</v>
      </c>
      <c r="T349" s="4">
        <v>16.279199999999999</v>
      </c>
      <c r="U349" s="4">
        <f t="shared" si="68"/>
        <v>29.700799999999997</v>
      </c>
      <c r="V349" s="4">
        <f t="shared" si="69"/>
        <v>31.425999999999998</v>
      </c>
      <c r="W349" s="4">
        <f t="shared" si="70"/>
        <v>16.279199999999999</v>
      </c>
      <c r="X349" s="4">
        <v>16.279199999999999</v>
      </c>
    </row>
    <row r="350" spans="1:24" ht="15" x14ac:dyDescent="0.25">
      <c r="A350" t="s">
        <v>127</v>
      </c>
      <c r="B350" s="2" t="s">
        <v>25</v>
      </c>
      <c r="C350" s="2" t="s">
        <v>25</v>
      </c>
      <c r="D350" s="2"/>
      <c r="F350" s="36">
        <v>23324728</v>
      </c>
      <c r="G350" t="s">
        <v>332</v>
      </c>
      <c r="H350" s="1">
        <v>85007</v>
      </c>
      <c r="I350" s="24">
        <v>300</v>
      </c>
      <c r="J350" s="4">
        <v>25</v>
      </c>
      <c r="K350" s="38">
        <f t="shared" si="73"/>
        <v>16.05</v>
      </c>
      <c r="L350" s="35">
        <f t="shared" si="71"/>
        <v>10.71</v>
      </c>
      <c r="M350" s="35">
        <f t="shared" si="72"/>
        <v>20.674999999999997</v>
      </c>
      <c r="N350" s="4">
        <f t="shared" si="64"/>
        <v>18.024999999999999</v>
      </c>
      <c r="O350" s="4">
        <v>10.815</v>
      </c>
      <c r="P350" s="4">
        <f t="shared" si="65"/>
        <v>17.297499999999999</v>
      </c>
      <c r="Q350" s="4">
        <v>10.815</v>
      </c>
      <c r="R350" s="4">
        <f t="shared" si="66"/>
        <v>18.649999999999999</v>
      </c>
      <c r="S350" s="4">
        <f t="shared" si="67"/>
        <v>19.517499999999998</v>
      </c>
      <c r="T350" s="4">
        <v>10.71</v>
      </c>
      <c r="U350" s="4">
        <f t="shared" si="68"/>
        <v>19.54</v>
      </c>
      <c r="V350" s="4">
        <f t="shared" si="69"/>
        <v>20.674999999999997</v>
      </c>
      <c r="W350" s="4">
        <f t="shared" si="70"/>
        <v>10.71</v>
      </c>
      <c r="X350" s="4">
        <v>10.71</v>
      </c>
    </row>
    <row r="351" spans="1:24" ht="15" x14ac:dyDescent="0.25">
      <c r="A351" t="s">
        <v>127</v>
      </c>
      <c r="B351" s="2" t="s">
        <v>25</v>
      </c>
      <c r="C351" s="2" t="s">
        <v>25</v>
      </c>
      <c r="D351" s="2"/>
      <c r="F351" s="36">
        <v>633742</v>
      </c>
      <c r="G351" t="s">
        <v>333</v>
      </c>
      <c r="H351" s="1">
        <v>85014</v>
      </c>
      <c r="I351" s="24">
        <v>300</v>
      </c>
      <c r="J351" s="4">
        <v>19</v>
      </c>
      <c r="K351" s="38">
        <f t="shared" si="73"/>
        <v>12.198</v>
      </c>
      <c r="L351" s="35">
        <f t="shared" si="71"/>
        <v>8.1395999999999997</v>
      </c>
      <c r="M351" s="35">
        <f t="shared" si="72"/>
        <v>15.712999999999999</v>
      </c>
      <c r="N351" s="4">
        <f t="shared" si="64"/>
        <v>13.699</v>
      </c>
      <c r="O351" s="4">
        <v>8.2194000000000003</v>
      </c>
      <c r="P351" s="4">
        <f t="shared" si="65"/>
        <v>13.146099999999999</v>
      </c>
      <c r="Q351" s="4">
        <v>8.2194000000000003</v>
      </c>
      <c r="R351" s="4">
        <f t="shared" si="66"/>
        <v>14.173999999999999</v>
      </c>
      <c r="S351" s="4">
        <f t="shared" si="67"/>
        <v>14.833299999999999</v>
      </c>
      <c r="T351" s="4">
        <v>8.1395999999999997</v>
      </c>
      <c r="U351" s="4">
        <f t="shared" si="68"/>
        <v>14.850399999999999</v>
      </c>
      <c r="V351" s="4">
        <f t="shared" si="69"/>
        <v>15.712999999999999</v>
      </c>
      <c r="W351" s="4">
        <f t="shared" si="70"/>
        <v>8.1395999999999997</v>
      </c>
      <c r="X351" s="4">
        <v>8.1395999999999997</v>
      </c>
    </row>
    <row r="352" spans="1:24" ht="15" x14ac:dyDescent="0.25">
      <c r="A352" t="s">
        <v>127</v>
      </c>
      <c r="B352" s="2" t="s">
        <v>25</v>
      </c>
      <c r="C352" s="2" t="s">
        <v>25</v>
      </c>
      <c r="D352" s="2"/>
      <c r="F352" s="36">
        <v>23518642</v>
      </c>
      <c r="G352" t="s">
        <v>333</v>
      </c>
      <c r="H352" s="1">
        <v>85014</v>
      </c>
      <c r="I352" s="24">
        <v>300</v>
      </c>
      <c r="J352" s="4">
        <v>19</v>
      </c>
      <c r="K352" s="38">
        <f t="shared" si="73"/>
        <v>12.198</v>
      </c>
      <c r="L352" s="35">
        <f t="shared" si="71"/>
        <v>8.1395999999999997</v>
      </c>
      <c r="M352" s="35">
        <f t="shared" si="72"/>
        <v>15.712999999999999</v>
      </c>
      <c r="N352" s="4">
        <f t="shared" si="64"/>
        <v>13.699</v>
      </c>
      <c r="O352" s="4">
        <v>8.2194000000000003</v>
      </c>
      <c r="P352" s="4">
        <f t="shared" si="65"/>
        <v>13.146099999999999</v>
      </c>
      <c r="Q352" s="4">
        <v>8.2194000000000003</v>
      </c>
      <c r="R352" s="4">
        <f t="shared" si="66"/>
        <v>14.173999999999999</v>
      </c>
      <c r="S352" s="4">
        <f t="shared" si="67"/>
        <v>14.833299999999999</v>
      </c>
      <c r="T352" s="4">
        <v>8.1395999999999997</v>
      </c>
      <c r="U352" s="4">
        <f t="shared" si="68"/>
        <v>14.850399999999999</v>
      </c>
      <c r="V352" s="4">
        <f t="shared" si="69"/>
        <v>15.712999999999999</v>
      </c>
      <c r="W352" s="4">
        <f t="shared" si="70"/>
        <v>8.1395999999999997</v>
      </c>
      <c r="X352" s="4">
        <v>8.1395999999999997</v>
      </c>
    </row>
    <row r="353" spans="1:24" ht="15" x14ac:dyDescent="0.25">
      <c r="A353" t="s">
        <v>127</v>
      </c>
      <c r="B353" s="2" t="s">
        <v>25</v>
      </c>
      <c r="C353" s="2" t="s">
        <v>25</v>
      </c>
      <c r="D353" s="2"/>
      <c r="F353" s="36">
        <v>633741</v>
      </c>
      <c r="G353" t="s">
        <v>334</v>
      </c>
      <c r="H353" s="1">
        <v>85018</v>
      </c>
      <c r="I353" s="24">
        <v>300</v>
      </c>
      <c r="J353" s="4">
        <v>24</v>
      </c>
      <c r="K353" s="38">
        <f t="shared" si="73"/>
        <v>15.408000000000001</v>
      </c>
      <c r="L353" s="35">
        <f t="shared" si="71"/>
        <v>10.281600000000001</v>
      </c>
      <c r="M353" s="35">
        <f t="shared" si="72"/>
        <v>19.847999999999999</v>
      </c>
      <c r="N353" s="4">
        <f t="shared" si="64"/>
        <v>17.303999999999998</v>
      </c>
      <c r="O353" s="4">
        <v>10.382400000000001</v>
      </c>
      <c r="P353" s="4">
        <f t="shared" si="65"/>
        <v>16.605599999999999</v>
      </c>
      <c r="Q353" s="4">
        <v>10.382400000000001</v>
      </c>
      <c r="R353" s="4">
        <f t="shared" si="66"/>
        <v>17.904</v>
      </c>
      <c r="S353" s="4">
        <f t="shared" si="67"/>
        <v>18.736799999999999</v>
      </c>
      <c r="T353" s="4">
        <v>10.281600000000001</v>
      </c>
      <c r="U353" s="4">
        <f t="shared" si="68"/>
        <v>18.758399999999998</v>
      </c>
      <c r="V353" s="4">
        <f t="shared" si="69"/>
        <v>19.847999999999999</v>
      </c>
      <c r="W353" s="4">
        <f t="shared" si="70"/>
        <v>10.281600000000001</v>
      </c>
      <c r="X353" s="4">
        <v>10.281600000000001</v>
      </c>
    </row>
    <row r="354" spans="1:24" ht="15" x14ac:dyDescent="0.25">
      <c r="A354" t="s">
        <v>127</v>
      </c>
      <c r="B354" s="2" t="s">
        <v>25</v>
      </c>
      <c r="C354" s="2" t="s">
        <v>25</v>
      </c>
      <c r="D354" s="2"/>
      <c r="F354" s="36">
        <v>23518641</v>
      </c>
      <c r="G354" t="s">
        <v>334</v>
      </c>
      <c r="H354" s="1">
        <v>85018</v>
      </c>
      <c r="I354" s="24">
        <v>300</v>
      </c>
      <c r="J354" s="4">
        <v>24</v>
      </c>
      <c r="K354" s="38">
        <f t="shared" si="73"/>
        <v>15.408000000000001</v>
      </c>
      <c r="L354" s="35">
        <f t="shared" si="71"/>
        <v>10.281600000000001</v>
      </c>
      <c r="M354" s="35">
        <f t="shared" si="72"/>
        <v>19.847999999999999</v>
      </c>
      <c r="N354" s="4">
        <f t="shared" si="64"/>
        <v>17.303999999999998</v>
      </c>
      <c r="O354" s="4">
        <v>10.382400000000001</v>
      </c>
      <c r="P354" s="4">
        <f t="shared" si="65"/>
        <v>16.605599999999999</v>
      </c>
      <c r="Q354" s="4">
        <v>10.382400000000001</v>
      </c>
      <c r="R354" s="4">
        <f t="shared" si="66"/>
        <v>17.904</v>
      </c>
      <c r="S354" s="4">
        <f t="shared" si="67"/>
        <v>18.736799999999999</v>
      </c>
      <c r="T354" s="4">
        <v>10.281600000000001</v>
      </c>
      <c r="U354" s="4">
        <f t="shared" si="68"/>
        <v>18.758399999999998</v>
      </c>
      <c r="V354" s="4">
        <f t="shared" si="69"/>
        <v>19.847999999999999</v>
      </c>
      <c r="W354" s="4">
        <f t="shared" si="70"/>
        <v>10.281600000000001</v>
      </c>
      <c r="X354" s="4">
        <v>10.281600000000001</v>
      </c>
    </row>
    <row r="355" spans="1:24" ht="15" x14ac:dyDescent="0.25">
      <c r="A355" t="s">
        <v>127</v>
      </c>
      <c r="B355" s="2" t="s">
        <v>25</v>
      </c>
      <c r="C355" s="2" t="s">
        <v>25</v>
      </c>
      <c r="D355" s="2" t="s">
        <v>25</v>
      </c>
      <c r="F355" s="36">
        <v>22141055</v>
      </c>
      <c r="G355" t="s">
        <v>335</v>
      </c>
      <c r="H355" s="1">
        <v>85025</v>
      </c>
      <c r="I355" s="24">
        <v>300</v>
      </c>
      <c r="J355" s="4">
        <v>116</v>
      </c>
      <c r="K355" s="38">
        <f t="shared" si="73"/>
        <v>74.472000000000008</v>
      </c>
      <c r="L355" s="35">
        <f t="shared" si="71"/>
        <v>49.694400000000002</v>
      </c>
      <c r="M355" s="35">
        <f t="shared" si="72"/>
        <v>95.931999999999988</v>
      </c>
      <c r="N355" s="4">
        <f t="shared" si="64"/>
        <v>83.635999999999996</v>
      </c>
      <c r="O355" s="4">
        <v>50.181599999999996</v>
      </c>
      <c r="P355" s="4">
        <f t="shared" si="65"/>
        <v>80.26039999999999</v>
      </c>
      <c r="Q355" s="4">
        <v>50.181599999999996</v>
      </c>
      <c r="R355" s="4">
        <f t="shared" si="66"/>
        <v>86.536000000000001</v>
      </c>
      <c r="S355" s="4">
        <f t="shared" si="67"/>
        <v>90.561199999999999</v>
      </c>
      <c r="T355" s="4">
        <v>49.694400000000002</v>
      </c>
      <c r="U355" s="4">
        <f t="shared" si="68"/>
        <v>90.665599999999998</v>
      </c>
      <c r="V355" s="4">
        <f t="shared" si="69"/>
        <v>95.931999999999988</v>
      </c>
      <c r="W355" s="4">
        <f t="shared" si="70"/>
        <v>49.694400000000002</v>
      </c>
      <c r="X355" s="4">
        <v>49.694400000000002</v>
      </c>
    </row>
    <row r="356" spans="1:24" ht="15" x14ac:dyDescent="0.25">
      <c r="A356" t="s">
        <v>127</v>
      </c>
      <c r="B356" s="2" t="s">
        <v>25</v>
      </c>
      <c r="C356" s="2" t="s">
        <v>25</v>
      </c>
      <c r="D356" s="2" t="s">
        <v>25</v>
      </c>
      <c r="F356" s="36">
        <v>22187849</v>
      </c>
      <c r="G356" t="s">
        <v>336</v>
      </c>
      <c r="H356" s="1">
        <v>85027</v>
      </c>
      <c r="I356" s="24">
        <v>300</v>
      </c>
      <c r="J356" s="4">
        <v>67</v>
      </c>
      <c r="K356" s="38">
        <f t="shared" si="73"/>
        <v>43.014000000000003</v>
      </c>
      <c r="L356" s="35">
        <f t="shared" si="71"/>
        <v>28.7028</v>
      </c>
      <c r="M356" s="35">
        <f t="shared" si="72"/>
        <v>55.408999999999999</v>
      </c>
      <c r="N356" s="4">
        <f t="shared" si="64"/>
        <v>48.306999999999995</v>
      </c>
      <c r="O356" s="4">
        <v>28.984199999999998</v>
      </c>
      <c r="P356" s="4">
        <f t="shared" si="65"/>
        <v>46.357299999999995</v>
      </c>
      <c r="Q356" s="4">
        <v>28.984199999999998</v>
      </c>
      <c r="R356" s="4">
        <f t="shared" si="66"/>
        <v>49.981999999999999</v>
      </c>
      <c r="S356" s="4">
        <f t="shared" si="67"/>
        <v>52.306899999999999</v>
      </c>
      <c r="T356" s="4">
        <v>28.7028</v>
      </c>
      <c r="U356" s="4">
        <f t="shared" si="68"/>
        <v>52.367199999999997</v>
      </c>
      <c r="V356" s="4">
        <f t="shared" si="69"/>
        <v>55.408999999999999</v>
      </c>
      <c r="W356" s="4">
        <f t="shared" si="70"/>
        <v>28.7028</v>
      </c>
      <c r="X356" s="4">
        <v>28.7028</v>
      </c>
    </row>
    <row r="357" spans="1:24" ht="15" x14ac:dyDescent="0.25">
      <c r="A357" t="s">
        <v>127</v>
      </c>
      <c r="B357" s="2" t="s">
        <v>25</v>
      </c>
      <c r="C357" s="2" t="s">
        <v>25</v>
      </c>
      <c r="D357" s="2" t="s">
        <v>25</v>
      </c>
      <c r="F357" s="36">
        <v>2225546</v>
      </c>
      <c r="G357" t="s">
        <v>337</v>
      </c>
      <c r="H357" s="1">
        <v>85610</v>
      </c>
      <c r="I357" s="24">
        <v>300</v>
      </c>
      <c r="J357" s="4">
        <v>45</v>
      </c>
      <c r="K357" s="38">
        <f t="shared" si="73"/>
        <v>28.89</v>
      </c>
      <c r="L357" s="35">
        <f t="shared" si="71"/>
        <v>19.277999999999999</v>
      </c>
      <c r="M357" s="35">
        <f t="shared" si="72"/>
        <v>37.214999999999996</v>
      </c>
      <c r="N357" s="4">
        <f t="shared" si="64"/>
        <v>32.445</v>
      </c>
      <c r="O357" s="4">
        <v>19.466999999999999</v>
      </c>
      <c r="P357" s="4">
        <f t="shared" si="65"/>
        <v>31.135499999999997</v>
      </c>
      <c r="Q357" s="4">
        <v>19.466999999999999</v>
      </c>
      <c r="R357" s="4">
        <f t="shared" si="66"/>
        <v>33.57</v>
      </c>
      <c r="S357" s="4">
        <f t="shared" si="67"/>
        <v>35.131499999999996</v>
      </c>
      <c r="T357" s="4">
        <v>19.277999999999999</v>
      </c>
      <c r="U357" s="4">
        <f t="shared" si="68"/>
        <v>35.171999999999997</v>
      </c>
      <c r="V357" s="4">
        <f t="shared" si="69"/>
        <v>37.214999999999996</v>
      </c>
      <c r="W357" s="4">
        <f t="shared" si="70"/>
        <v>19.277999999999999</v>
      </c>
      <c r="X357" s="4">
        <v>19.277999999999999</v>
      </c>
    </row>
    <row r="358" spans="1:24" ht="15" x14ac:dyDescent="0.25">
      <c r="A358" t="s">
        <v>127</v>
      </c>
      <c r="B358" s="2" t="s">
        <v>25</v>
      </c>
      <c r="C358" s="2" t="s">
        <v>25</v>
      </c>
      <c r="D358" s="2" t="s">
        <v>25</v>
      </c>
      <c r="F358" s="36">
        <v>22476003</v>
      </c>
      <c r="G358" t="s">
        <v>338</v>
      </c>
      <c r="H358" s="1">
        <v>85610</v>
      </c>
      <c r="I358" s="24">
        <v>300</v>
      </c>
      <c r="J358" s="4">
        <v>45</v>
      </c>
      <c r="K358" s="38">
        <f t="shared" si="73"/>
        <v>28.89</v>
      </c>
      <c r="L358" s="35">
        <f t="shared" si="71"/>
        <v>19.277999999999999</v>
      </c>
      <c r="M358" s="35">
        <f t="shared" si="72"/>
        <v>37.214999999999996</v>
      </c>
      <c r="N358" s="4">
        <f t="shared" si="64"/>
        <v>32.445</v>
      </c>
      <c r="O358" s="4">
        <v>19.466999999999999</v>
      </c>
      <c r="P358" s="4">
        <f t="shared" si="65"/>
        <v>31.135499999999997</v>
      </c>
      <c r="Q358" s="4">
        <v>19.466999999999999</v>
      </c>
      <c r="R358" s="4">
        <f t="shared" si="66"/>
        <v>33.57</v>
      </c>
      <c r="S358" s="4">
        <f t="shared" si="67"/>
        <v>35.131499999999996</v>
      </c>
      <c r="T358" s="4">
        <v>19.277999999999999</v>
      </c>
      <c r="U358" s="4">
        <f t="shared" si="68"/>
        <v>35.171999999999997</v>
      </c>
      <c r="V358" s="4">
        <f t="shared" si="69"/>
        <v>37.214999999999996</v>
      </c>
      <c r="W358" s="4">
        <f t="shared" si="70"/>
        <v>19.277999999999999</v>
      </c>
      <c r="X358" s="4">
        <v>19.277999999999999</v>
      </c>
    </row>
    <row r="359" spans="1:24" ht="15" x14ac:dyDescent="0.25">
      <c r="A359" t="s">
        <v>127</v>
      </c>
      <c r="B359" s="2" t="s">
        <v>25</v>
      </c>
      <c r="C359" s="2" t="s">
        <v>25</v>
      </c>
      <c r="D359" s="2" t="s">
        <v>25</v>
      </c>
      <c r="F359" s="36">
        <v>23498463</v>
      </c>
      <c r="G359" t="s">
        <v>339</v>
      </c>
      <c r="H359" s="1">
        <v>85610</v>
      </c>
      <c r="I359" s="24">
        <v>300</v>
      </c>
      <c r="J359" s="4">
        <v>45</v>
      </c>
      <c r="K359" s="38">
        <f t="shared" si="73"/>
        <v>28.89</v>
      </c>
      <c r="L359" s="35">
        <f t="shared" si="71"/>
        <v>19.277999999999999</v>
      </c>
      <c r="M359" s="35">
        <f t="shared" si="72"/>
        <v>37.214999999999996</v>
      </c>
      <c r="N359" s="4">
        <f t="shared" si="64"/>
        <v>32.445</v>
      </c>
      <c r="O359" s="4">
        <v>19.466999999999999</v>
      </c>
      <c r="P359" s="4">
        <f t="shared" si="65"/>
        <v>31.135499999999997</v>
      </c>
      <c r="Q359" s="4">
        <v>19.466999999999999</v>
      </c>
      <c r="R359" s="4">
        <f t="shared" si="66"/>
        <v>33.57</v>
      </c>
      <c r="S359" s="4">
        <f t="shared" si="67"/>
        <v>35.131499999999996</v>
      </c>
      <c r="T359" s="4">
        <v>19.277999999999999</v>
      </c>
      <c r="U359" s="4">
        <f t="shared" si="68"/>
        <v>35.171999999999997</v>
      </c>
      <c r="V359" s="4">
        <f t="shared" si="69"/>
        <v>37.214999999999996</v>
      </c>
      <c r="W359" s="4">
        <f t="shared" si="70"/>
        <v>19.277999999999999</v>
      </c>
      <c r="X359" s="4">
        <v>19.277999999999999</v>
      </c>
    </row>
    <row r="360" spans="1:24" ht="15" x14ac:dyDescent="0.25">
      <c r="A360" t="s">
        <v>127</v>
      </c>
      <c r="B360" s="2" t="s">
        <v>25</v>
      </c>
      <c r="C360" s="2" t="s">
        <v>25</v>
      </c>
      <c r="D360" s="2" t="s">
        <v>25</v>
      </c>
      <c r="F360" s="36">
        <v>23569370</v>
      </c>
      <c r="G360" t="s">
        <v>337</v>
      </c>
      <c r="H360" s="1">
        <v>85610</v>
      </c>
      <c r="I360" s="24">
        <v>300</v>
      </c>
      <c r="J360" s="4">
        <v>45</v>
      </c>
      <c r="K360" s="38">
        <f t="shared" si="73"/>
        <v>28.89</v>
      </c>
      <c r="L360" s="35">
        <f t="shared" si="71"/>
        <v>19.277999999999999</v>
      </c>
      <c r="M360" s="35">
        <f t="shared" si="72"/>
        <v>37.214999999999996</v>
      </c>
      <c r="N360" s="4">
        <f t="shared" si="64"/>
        <v>32.445</v>
      </c>
      <c r="O360" s="4">
        <v>19.466999999999999</v>
      </c>
      <c r="P360" s="4">
        <f t="shared" si="65"/>
        <v>31.135499999999997</v>
      </c>
      <c r="Q360" s="4">
        <v>19.466999999999999</v>
      </c>
      <c r="R360" s="4">
        <f t="shared" si="66"/>
        <v>33.57</v>
      </c>
      <c r="S360" s="4">
        <f t="shared" si="67"/>
        <v>35.131499999999996</v>
      </c>
      <c r="T360" s="4">
        <v>19.277999999999999</v>
      </c>
      <c r="U360" s="4">
        <f t="shared" si="68"/>
        <v>35.171999999999997</v>
      </c>
      <c r="V360" s="4">
        <f t="shared" si="69"/>
        <v>37.214999999999996</v>
      </c>
      <c r="W360" s="4">
        <f t="shared" si="70"/>
        <v>19.277999999999999</v>
      </c>
      <c r="X360" s="4">
        <v>19.277999999999999</v>
      </c>
    </row>
    <row r="361" spans="1:24" ht="15" x14ac:dyDescent="0.25">
      <c r="A361" t="s">
        <v>127</v>
      </c>
      <c r="B361" s="2" t="s">
        <v>25</v>
      </c>
      <c r="C361" s="2" t="s">
        <v>25</v>
      </c>
      <c r="D361" s="2" t="s">
        <v>25</v>
      </c>
      <c r="F361" s="36">
        <v>23611869</v>
      </c>
      <c r="G361" t="s">
        <v>340</v>
      </c>
      <c r="H361" s="1">
        <v>85610</v>
      </c>
      <c r="I361" s="24">
        <v>300</v>
      </c>
      <c r="J361" s="4">
        <v>45</v>
      </c>
      <c r="K361" s="38">
        <f t="shared" si="73"/>
        <v>28.89</v>
      </c>
      <c r="L361" s="35">
        <f t="shared" si="71"/>
        <v>19.277999999999999</v>
      </c>
      <c r="M361" s="35">
        <f t="shared" si="72"/>
        <v>37.214999999999996</v>
      </c>
      <c r="N361" s="4">
        <f t="shared" si="64"/>
        <v>32.445</v>
      </c>
      <c r="O361" s="4">
        <v>19.466999999999999</v>
      </c>
      <c r="P361" s="4">
        <f t="shared" si="65"/>
        <v>31.135499999999997</v>
      </c>
      <c r="Q361" s="4">
        <v>19.466999999999999</v>
      </c>
      <c r="R361" s="4">
        <f t="shared" si="66"/>
        <v>33.57</v>
      </c>
      <c r="S361" s="4">
        <f t="shared" si="67"/>
        <v>35.131499999999996</v>
      </c>
      <c r="T361" s="4">
        <v>19.277999999999999</v>
      </c>
      <c r="U361" s="4">
        <f t="shared" si="68"/>
        <v>35.171999999999997</v>
      </c>
      <c r="V361" s="4">
        <f t="shared" si="69"/>
        <v>37.214999999999996</v>
      </c>
      <c r="W361" s="4">
        <f t="shared" si="70"/>
        <v>19.277999999999999</v>
      </c>
      <c r="X361" s="4">
        <v>19.277999999999999</v>
      </c>
    </row>
    <row r="362" spans="1:24" ht="15" x14ac:dyDescent="0.25">
      <c r="A362" t="s">
        <v>127</v>
      </c>
      <c r="B362" s="2" t="s">
        <v>25</v>
      </c>
      <c r="C362" s="2" t="s">
        <v>25</v>
      </c>
      <c r="D362" s="2"/>
      <c r="F362" s="36">
        <v>633830</v>
      </c>
      <c r="G362" t="s">
        <v>341</v>
      </c>
      <c r="H362" s="1">
        <v>85651</v>
      </c>
      <c r="I362" s="24">
        <v>300</v>
      </c>
      <c r="J362" s="4">
        <v>73</v>
      </c>
      <c r="K362" s="38">
        <f t="shared" si="73"/>
        <v>46.866</v>
      </c>
      <c r="L362" s="35">
        <f t="shared" si="71"/>
        <v>31.273199999999999</v>
      </c>
      <c r="M362" s="35">
        <f t="shared" si="72"/>
        <v>60.370999999999995</v>
      </c>
      <c r="N362" s="4">
        <f t="shared" si="64"/>
        <v>52.632999999999996</v>
      </c>
      <c r="O362" s="4">
        <v>31.579799999999999</v>
      </c>
      <c r="P362" s="4">
        <f t="shared" si="65"/>
        <v>50.508699999999997</v>
      </c>
      <c r="Q362" s="4">
        <v>31.579799999999999</v>
      </c>
      <c r="R362" s="4">
        <f t="shared" si="66"/>
        <v>54.457999999999998</v>
      </c>
      <c r="S362" s="4">
        <f t="shared" si="67"/>
        <v>56.991099999999996</v>
      </c>
      <c r="T362" s="4">
        <v>31.273199999999999</v>
      </c>
      <c r="U362" s="4">
        <f t="shared" si="68"/>
        <v>57.056799999999996</v>
      </c>
      <c r="V362" s="4">
        <f t="shared" si="69"/>
        <v>60.370999999999995</v>
      </c>
      <c r="W362" s="4">
        <f t="shared" si="70"/>
        <v>31.273199999999999</v>
      </c>
      <c r="X362" s="4">
        <v>31.273199999999999</v>
      </c>
    </row>
    <row r="363" spans="1:24" ht="15" x14ac:dyDescent="0.25">
      <c r="A363" t="s">
        <v>127</v>
      </c>
      <c r="B363" s="2" t="s">
        <v>25</v>
      </c>
      <c r="C363" s="2" t="s">
        <v>25</v>
      </c>
      <c r="D363" s="2" t="s">
        <v>25</v>
      </c>
      <c r="F363" s="36">
        <v>633794</v>
      </c>
      <c r="G363" t="s">
        <v>342</v>
      </c>
      <c r="H363" s="1">
        <v>85730</v>
      </c>
      <c r="I363" s="24">
        <v>300</v>
      </c>
      <c r="J363" s="4">
        <v>67</v>
      </c>
      <c r="K363" s="38">
        <f t="shared" si="73"/>
        <v>43.014000000000003</v>
      </c>
      <c r="L363" s="35">
        <f t="shared" si="71"/>
        <v>28.7028</v>
      </c>
      <c r="M363" s="35">
        <f t="shared" si="72"/>
        <v>55.408999999999999</v>
      </c>
      <c r="N363" s="4">
        <f t="shared" si="64"/>
        <v>48.306999999999995</v>
      </c>
      <c r="O363" s="4">
        <v>28.984199999999998</v>
      </c>
      <c r="P363" s="4">
        <f t="shared" si="65"/>
        <v>46.357299999999995</v>
      </c>
      <c r="Q363" s="4">
        <v>28.984199999999998</v>
      </c>
      <c r="R363" s="4">
        <f t="shared" si="66"/>
        <v>49.981999999999999</v>
      </c>
      <c r="S363" s="4">
        <f t="shared" si="67"/>
        <v>52.306899999999999</v>
      </c>
      <c r="T363" s="4">
        <v>28.7028</v>
      </c>
      <c r="U363" s="4">
        <f t="shared" si="68"/>
        <v>52.367199999999997</v>
      </c>
      <c r="V363" s="4">
        <f t="shared" si="69"/>
        <v>55.408999999999999</v>
      </c>
      <c r="W363" s="4">
        <f t="shared" si="70"/>
        <v>28.7028</v>
      </c>
      <c r="X363" s="4">
        <v>28.7028</v>
      </c>
    </row>
    <row r="364" spans="1:24" ht="15" x14ac:dyDescent="0.25">
      <c r="A364" t="s">
        <v>127</v>
      </c>
      <c r="B364" s="2" t="s">
        <v>25</v>
      </c>
      <c r="C364" s="2" t="s">
        <v>25</v>
      </c>
      <c r="D364" s="2" t="s">
        <v>25</v>
      </c>
      <c r="F364" s="36">
        <v>9373396</v>
      </c>
      <c r="G364" t="s">
        <v>343</v>
      </c>
      <c r="H364" s="1">
        <v>85730</v>
      </c>
      <c r="I364" s="24">
        <v>300</v>
      </c>
      <c r="J364" s="4">
        <v>67</v>
      </c>
      <c r="K364" s="38">
        <f t="shared" si="73"/>
        <v>43.014000000000003</v>
      </c>
      <c r="L364" s="35">
        <f t="shared" si="71"/>
        <v>28.7028</v>
      </c>
      <c r="M364" s="35">
        <f t="shared" si="72"/>
        <v>55.408999999999999</v>
      </c>
      <c r="N364" s="4">
        <f t="shared" si="64"/>
        <v>48.306999999999995</v>
      </c>
      <c r="O364" s="4">
        <v>28.984199999999998</v>
      </c>
      <c r="P364" s="4">
        <f t="shared" si="65"/>
        <v>46.357299999999995</v>
      </c>
      <c r="Q364" s="4">
        <v>28.984199999999998</v>
      </c>
      <c r="R364" s="4">
        <f t="shared" si="66"/>
        <v>49.981999999999999</v>
      </c>
      <c r="S364" s="4">
        <f t="shared" si="67"/>
        <v>52.306899999999999</v>
      </c>
      <c r="T364" s="4">
        <v>28.7028</v>
      </c>
      <c r="U364" s="4">
        <f t="shared" si="68"/>
        <v>52.367199999999997</v>
      </c>
      <c r="V364" s="4">
        <f t="shared" si="69"/>
        <v>55.408999999999999</v>
      </c>
      <c r="W364" s="4">
        <f t="shared" si="70"/>
        <v>28.7028</v>
      </c>
      <c r="X364" s="4">
        <v>28.7028</v>
      </c>
    </row>
    <row r="365" spans="1:24" ht="15" x14ac:dyDescent="0.25">
      <c r="A365" t="s">
        <v>127</v>
      </c>
      <c r="B365" s="2" t="s">
        <v>25</v>
      </c>
      <c r="C365" s="2" t="s">
        <v>25</v>
      </c>
      <c r="D365" s="2" t="s">
        <v>25</v>
      </c>
      <c r="F365" s="36">
        <v>23322087</v>
      </c>
      <c r="G365" t="s">
        <v>344</v>
      </c>
      <c r="H365" s="1">
        <v>85730</v>
      </c>
      <c r="I365" s="24">
        <v>300</v>
      </c>
      <c r="J365" s="4">
        <v>67</v>
      </c>
      <c r="K365" s="38">
        <f t="shared" si="73"/>
        <v>43.014000000000003</v>
      </c>
      <c r="L365" s="35">
        <f t="shared" si="71"/>
        <v>28.7028</v>
      </c>
      <c r="M365" s="35">
        <f t="shared" si="72"/>
        <v>55.408999999999999</v>
      </c>
      <c r="N365" s="4">
        <f t="shared" si="64"/>
        <v>48.306999999999995</v>
      </c>
      <c r="O365" s="4">
        <v>28.984199999999998</v>
      </c>
      <c r="P365" s="4">
        <f t="shared" si="65"/>
        <v>46.357299999999995</v>
      </c>
      <c r="Q365" s="4">
        <v>28.984199999999998</v>
      </c>
      <c r="R365" s="4">
        <f t="shared" si="66"/>
        <v>49.981999999999999</v>
      </c>
      <c r="S365" s="4">
        <f t="shared" si="67"/>
        <v>52.306899999999999</v>
      </c>
      <c r="T365" s="4">
        <v>28.7028</v>
      </c>
      <c r="U365" s="4">
        <f t="shared" si="68"/>
        <v>52.367199999999997</v>
      </c>
      <c r="V365" s="4">
        <f t="shared" si="69"/>
        <v>55.408999999999999</v>
      </c>
      <c r="W365" s="4">
        <f t="shared" si="70"/>
        <v>28.7028</v>
      </c>
      <c r="X365" s="4">
        <v>28.7028</v>
      </c>
    </row>
    <row r="366" spans="1:24" ht="15" x14ac:dyDescent="0.25">
      <c r="A366" t="s">
        <v>127</v>
      </c>
      <c r="B366" s="2" t="s">
        <v>25</v>
      </c>
      <c r="C366" s="2" t="s">
        <v>25</v>
      </c>
      <c r="D366" s="2" t="s">
        <v>25</v>
      </c>
      <c r="F366" s="36">
        <v>23331957</v>
      </c>
      <c r="G366" t="s">
        <v>345</v>
      </c>
      <c r="H366" s="1">
        <v>85730</v>
      </c>
      <c r="I366" s="24">
        <v>300</v>
      </c>
      <c r="J366" s="4">
        <v>67</v>
      </c>
      <c r="K366" s="38">
        <f t="shared" si="73"/>
        <v>43.014000000000003</v>
      </c>
      <c r="L366" s="35">
        <f t="shared" si="71"/>
        <v>28.7028</v>
      </c>
      <c r="M366" s="35">
        <f t="shared" si="72"/>
        <v>55.408999999999999</v>
      </c>
      <c r="N366" s="4">
        <f t="shared" si="64"/>
        <v>48.306999999999995</v>
      </c>
      <c r="O366" s="4">
        <v>28.984199999999998</v>
      </c>
      <c r="P366" s="4">
        <f t="shared" si="65"/>
        <v>46.357299999999995</v>
      </c>
      <c r="Q366" s="4">
        <v>28.984199999999998</v>
      </c>
      <c r="R366" s="4">
        <f t="shared" si="66"/>
        <v>49.981999999999999</v>
      </c>
      <c r="S366" s="4">
        <f t="shared" si="67"/>
        <v>52.306899999999999</v>
      </c>
      <c r="T366" s="4">
        <v>28.7028</v>
      </c>
      <c r="U366" s="4">
        <f t="shared" si="68"/>
        <v>52.367199999999997</v>
      </c>
      <c r="V366" s="4">
        <f t="shared" si="69"/>
        <v>55.408999999999999</v>
      </c>
      <c r="W366" s="4">
        <f t="shared" si="70"/>
        <v>28.7028</v>
      </c>
      <c r="X366" s="4">
        <v>28.7028</v>
      </c>
    </row>
    <row r="367" spans="1:24" ht="15" x14ac:dyDescent="0.25">
      <c r="A367" t="s">
        <v>127</v>
      </c>
      <c r="B367" s="2" t="s">
        <v>25</v>
      </c>
      <c r="C367" s="2" t="s">
        <v>25</v>
      </c>
      <c r="D367" s="2" t="s">
        <v>25</v>
      </c>
      <c r="F367" s="36">
        <v>23332085</v>
      </c>
      <c r="G367" t="s">
        <v>346</v>
      </c>
      <c r="H367" s="1">
        <v>85730</v>
      </c>
      <c r="I367" s="24">
        <v>300</v>
      </c>
      <c r="J367" s="4">
        <v>67</v>
      </c>
      <c r="K367" s="38">
        <f t="shared" si="73"/>
        <v>43.014000000000003</v>
      </c>
      <c r="L367" s="35">
        <f t="shared" si="71"/>
        <v>28.7028</v>
      </c>
      <c r="M367" s="35">
        <f t="shared" si="72"/>
        <v>55.408999999999999</v>
      </c>
      <c r="N367" s="4">
        <f t="shared" si="64"/>
        <v>48.306999999999995</v>
      </c>
      <c r="O367" s="4">
        <v>28.984199999999998</v>
      </c>
      <c r="P367" s="4">
        <f t="shared" si="65"/>
        <v>46.357299999999995</v>
      </c>
      <c r="Q367" s="4">
        <v>28.984199999999998</v>
      </c>
      <c r="R367" s="4">
        <f t="shared" si="66"/>
        <v>49.981999999999999</v>
      </c>
      <c r="S367" s="4">
        <f t="shared" si="67"/>
        <v>52.306899999999999</v>
      </c>
      <c r="T367" s="4">
        <v>28.7028</v>
      </c>
      <c r="U367" s="4">
        <f t="shared" si="68"/>
        <v>52.367199999999997</v>
      </c>
      <c r="V367" s="4">
        <f t="shared" si="69"/>
        <v>55.408999999999999</v>
      </c>
      <c r="W367" s="4">
        <f t="shared" si="70"/>
        <v>28.7028</v>
      </c>
      <c r="X367" s="4">
        <v>28.7028</v>
      </c>
    </row>
    <row r="368" spans="1:24" ht="15" x14ac:dyDescent="0.25">
      <c r="A368" t="s">
        <v>127</v>
      </c>
      <c r="B368" s="2" t="s">
        <v>25</v>
      </c>
      <c r="C368" s="2" t="s">
        <v>25</v>
      </c>
      <c r="D368" s="2" t="s">
        <v>25</v>
      </c>
      <c r="F368" s="36">
        <v>23478632</v>
      </c>
      <c r="G368" t="s">
        <v>347</v>
      </c>
      <c r="H368" s="1">
        <v>85730</v>
      </c>
      <c r="I368" s="24">
        <v>300</v>
      </c>
      <c r="J368" s="4">
        <v>67</v>
      </c>
      <c r="K368" s="38">
        <f t="shared" si="73"/>
        <v>43.014000000000003</v>
      </c>
      <c r="L368" s="35">
        <f t="shared" si="71"/>
        <v>28.7028</v>
      </c>
      <c r="M368" s="35">
        <f t="shared" si="72"/>
        <v>55.408999999999999</v>
      </c>
      <c r="N368" s="4">
        <f t="shared" si="64"/>
        <v>48.306999999999995</v>
      </c>
      <c r="O368" s="4">
        <v>28.984199999999998</v>
      </c>
      <c r="P368" s="4">
        <f t="shared" si="65"/>
        <v>46.357299999999995</v>
      </c>
      <c r="Q368" s="4">
        <v>28.984199999999998</v>
      </c>
      <c r="R368" s="4">
        <f t="shared" si="66"/>
        <v>49.981999999999999</v>
      </c>
      <c r="S368" s="4">
        <f t="shared" si="67"/>
        <v>52.306899999999999</v>
      </c>
      <c r="T368" s="4">
        <v>28.7028</v>
      </c>
      <c r="U368" s="4">
        <f t="shared" si="68"/>
        <v>52.367199999999997</v>
      </c>
      <c r="V368" s="4">
        <f t="shared" si="69"/>
        <v>55.408999999999999</v>
      </c>
      <c r="W368" s="4">
        <f t="shared" si="70"/>
        <v>28.7028</v>
      </c>
      <c r="X368" s="4">
        <v>28.7028</v>
      </c>
    </row>
    <row r="369" spans="1:24" ht="15" x14ac:dyDescent="0.25">
      <c r="A369" t="s">
        <v>127</v>
      </c>
      <c r="B369" s="2" t="s">
        <v>25</v>
      </c>
      <c r="C369" s="2" t="s">
        <v>25</v>
      </c>
      <c r="D369" s="2"/>
      <c r="F369" s="36">
        <v>633716</v>
      </c>
      <c r="G369" t="s">
        <v>348</v>
      </c>
      <c r="H369" s="1">
        <v>86140</v>
      </c>
      <c r="I369" s="24">
        <v>300</v>
      </c>
      <c r="J369" s="4">
        <v>41</v>
      </c>
      <c r="K369" s="38">
        <f t="shared" si="73"/>
        <v>26.321999999999999</v>
      </c>
      <c r="L369" s="35">
        <f t="shared" si="71"/>
        <v>17.564399999999999</v>
      </c>
      <c r="M369" s="35">
        <f t="shared" si="72"/>
        <v>33.906999999999996</v>
      </c>
      <c r="N369" s="4">
        <f t="shared" si="64"/>
        <v>29.561</v>
      </c>
      <c r="O369" s="4">
        <v>17.736599999999999</v>
      </c>
      <c r="P369" s="4">
        <f t="shared" si="65"/>
        <v>28.367899999999999</v>
      </c>
      <c r="Q369" s="4">
        <v>17.736599999999999</v>
      </c>
      <c r="R369" s="4">
        <f t="shared" si="66"/>
        <v>30.585999999999999</v>
      </c>
      <c r="S369" s="4">
        <f t="shared" si="67"/>
        <v>32.008699999999997</v>
      </c>
      <c r="T369" s="4">
        <v>17.564399999999999</v>
      </c>
      <c r="U369" s="4">
        <f t="shared" si="68"/>
        <v>32.0456</v>
      </c>
      <c r="V369" s="4">
        <f t="shared" si="69"/>
        <v>33.906999999999996</v>
      </c>
      <c r="W369" s="4">
        <f t="shared" si="70"/>
        <v>17.564399999999999</v>
      </c>
      <c r="X369" s="4">
        <v>17.564399999999999</v>
      </c>
    </row>
    <row r="370" spans="1:24" ht="15" x14ac:dyDescent="0.25">
      <c r="A370" t="s">
        <v>127</v>
      </c>
      <c r="B370" s="2" t="s">
        <v>25</v>
      </c>
      <c r="C370" s="2" t="s">
        <v>25</v>
      </c>
      <c r="D370" s="2"/>
      <c r="F370" s="36">
        <v>23583235</v>
      </c>
      <c r="G370" t="s">
        <v>349</v>
      </c>
      <c r="H370" s="1">
        <v>86140</v>
      </c>
      <c r="I370" s="24">
        <v>300</v>
      </c>
      <c r="J370" s="4">
        <v>41</v>
      </c>
      <c r="K370" s="38">
        <f t="shared" si="73"/>
        <v>26.321999999999999</v>
      </c>
      <c r="L370" s="35">
        <f t="shared" si="71"/>
        <v>17.564399999999999</v>
      </c>
      <c r="M370" s="35">
        <f t="shared" si="72"/>
        <v>33.906999999999996</v>
      </c>
      <c r="N370" s="4">
        <f t="shared" si="64"/>
        <v>29.561</v>
      </c>
      <c r="O370" s="4">
        <v>17.736599999999999</v>
      </c>
      <c r="P370" s="4">
        <f t="shared" si="65"/>
        <v>28.367899999999999</v>
      </c>
      <c r="Q370" s="4">
        <v>17.736599999999999</v>
      </c>
      <c r="R370" s="4">
        <f t="shared" si="66"/>
        <v>30.585999999999999</v>
      </c>
      <c r="S370" s="4">
        <f t="shared" si="67"/>
        <v>32.008699999999997</v>
      </c>
      <c r="T370" s="4">
        <v>17.564399999999999</v>
      </c>
      <c r="U370" s="4">
        <f t="shared" si="68"/>
        <v>32.0456</v>
      </c>
      <c r="V370" s="4">
        <f t="shared" si="69"/>
        <v>33.906999999999996</v>
      </c>
      <c r="W370" s="4">
        <f t="shared" si="70"/>
        <v>17.564399999999999</v>
      </c>
      <c r="X370" s="4">
        <v>17.564399999999999</v>
      </c>
    </row>
    <row r="371" spans="1:24" ht="15" x14ac:dyDescent="0.25">
      <c r="A371" t="s">
        <v>127</v>
      </c>
      <c r="B371" s="2" t="s">
        <v>25</v>
      </c>
      <c r="C371" s="2" t="s">
        <v>25</v>
      </c>
      <c r="D371" s="2"/>
      <c r="F371" s="36">
        <v>23331915</v>
      </c>
      <c r="G371" t="s">
        <v>350</v>
      </c>
      <c r="H371" s="1">
        <v>86803</v>
      </c>
      <c r="I371" s="24">
        <v>300</v>
      </c>
      <c r="J371" s="4">
        <v>135</v>
      </c>
      <c r="K371" s="38">
        <f t="shared" si="73"/>
        <v>86.67</v>
      </c>
      <c r="L371" s="35">
        <f t="shared" si="71"/>
        <v>57.834000000000003</v>
      </c>
      <c r="M371" s="35">
        <f t="shared" si="72"/>
        <v>111.645</v>
      </c>
      <c r="N371" s="4">
        <f t="shared" si="64"/>
        <v>97.334999999999994</v>
      </c>
      <c r="O371" s="4">
        <v>58.400999999999996</v>
      </c>
      <c r="P371" s="4">
        <f t="shared" si="65"/>
        <v>93.406499999999994</v>
      </c>
      <c r="Q371" s="4">
        <v>58.400999999999996</v>
      </c>
      <c r="R371" s="4">
        <f t="shared" si="66"/>
        <v>100.71</v>
      </c>
      <c r="S371" s="4">
        <f t="shared" si="67"/>
        <v>105.39449999999999</v>
      </c>
      <c r="T371" s="4">
        <v>57.834000000000003</v>
      </c>
      <c r="U371" s="4">
        <f t="shared" si="68"/>
        <v>105.51599999999999</v>
      </c>
      <c r="V371" s="4">
        <f t="shared" si="69"/>
        <v>111.645</v>
      </c>
      <c r="W371" s="4">
        <f t="shared" si="70"/>
        <v>57.834000000000003</v>
      </c>
      <c r="X371" s="4">
        <v>57.834000000000003</v>
      </c>
    </row>
    <row r="372" spans="1:24" ht="15" x14ac:dyDescent="0.25">
      <c r="A372" t="s">
        <v>127</v>
      </c>
      <c r="B372" s="2" t="s">
        <v>25</v>
      </c>
      <c r="C372" s="2" t="s">
        <v>25</v>
      </c>
      <c r="D372" s="2"/>
      <c r="F372" s="36">
        <v>23382168</v>
      </c>
      <c r="G372" t="s">
        <v>351</v>
      </c>
      <c r="H372" s="1">
        <v>86850</v>
      </c>
      <c r="I372" s="24">
        <v>300</v>
      </c>
      <c r="J372" s="4">
        <v>126</v>
      </c>
      <c r="K372" s="38">
        <f t="shared" si="73"/>
        <v>80.891999999999996</v>
      </c>
      <c r="L372" s="35">
        <f t="shared" si="71"/>
        <v>53.978400000000001</v>
      </c>
      <c r="M372" s="35">
        <f t="shared" si="72"/>
        <v>104.202</v>
      </c>
      <c r="N372" s="4">
        <f t="shared" si="64"/>
        <v>90.846000000000004</v>
      </c>
      <c r="O372" s="4">
        <v>54.507599999999996</v>
      </c>
      <c r="P372" s="4">
        <f t="shared" si="65"/>
        <v>87.179400000000001</v>
      </c>
      <c r="Q372" s="4">
        <v>54.507599999999996</v>
      </c>
      <c r="R372" s="4">
        <f t="shared" si="66"/>
        <v>93.995999999999995</v>
      </c>
      <c r="S372" s="4">
        <f t="shared" si="67"/>
        <v>98.368199999999987</v>
      </c>
      <c r="T372" s="4">
        <v>53.978400000000001</v>
      </c>
      <c r="U372" s="4">
        <f t="shared" si="68"/>
        <v>98.4816</v>
      </c>
      <c r="V372" s="4">
        <f t="shared" si="69"/>
        <v>104.202</v>
      </c>
      <c r="W372" s="4">
        <f t="shared" si="70"/>
        <v>53.978400000000001</v>
      </c>
      <c r="X372" s="4">
        <v>53.978400000000001</v>
      </c>
    </row>
    <row r="373" spans="1:24" ht="15" x14ac:dyDescent="0.25">
      <c r="A373" t="s">
        <v>127</v>
      </c>
      <c r="B373" s="2" t="s">
        <v>25</v>
      </c>
      <c r="C373" s="2" t="s">
        <v>25</v>
      </c>
      <c r="D373" s="2"/>
      <c r="F373" s="36">
        <v>857114</v>
      </c>
      <c r="G373" t="s">
        <v>352</v>
      </c>
      <c r="H373" s="1">
        <v>86900</v>
      </c>
      <c r="I373" s="24">
        <v>300</v>
      </c>
      <c r="J373" s="4">
        <v>92</v>
      </c>
      <c r="K373" s="38">
        <f t="shared" si="73"/>
        <v>59.064</v>
      </c>
      <c r="L373" s="35">
        <f t="shared" si="71"/>
        <v>39.412799999999997</v>
      </c>
      <c r="M373" s="35">
        <f t="shared" si="72"/>
        <v>76.084000000000003</v>
      </c>
      <c r="N373" s="4">
        <f t="shared" si="64"/>
        <v>66.331999999999994</v>
      </c>
      <c r="O373" s="4">
        <v>39.799199999999999</v>
      </c>
      <c r="P373" s="4">
        <f t="shared" si="65"/>
        <v>63.654799999999994</v>
      </c>
      <c r="Q373" s="4">
        <v>39.799199999999999</v>
      </c>
      <c r="R373" s="4">
        <f t="shared" si="66"/>
        <v>68.632000000000005</v>
      </c>
      <c r="S373" s="4">
        <f t="shared" si="67"/>
        <v>71.824399999999997</v>
      </c>
      <c r="T373" s="4">
        <v>39.412799999999997</v>
      </c>
      <c r="U373" s="4">
        <f t="shared" si="68"/>
        <v>71.907200000000003</v>
      </c>
      <c r="V373" s="4">
        <f t="shared" si="69"/>
        <v>76.084000000000003</v>
      </c>
      <c r="W373" s="4">
        <f t="shared" si="70"/>
        <v>39.412799999999997</v>
      </c>
      <c r="X373" s="4">
        <v>39.412799999999997</v>
      </c>
    </row>
    <row r="374" spans="1:24" ht="15" x14ac:dyDescent="0.25">
      <c r="A374" t="s">
        <v>127</v>
      </c>
      <c r="B374" s="2" t="s">
        <v>25</v>
      </c>
      <c r="C374" s="2" t="s">
        <v>25</v>
      </c>
      <c r="D374" s="2"/>
      <c r="F374" s="36">
        <v>1481849</v>
      </c>
      <c r="G374" t="s">
        <v>353</v>
      </c>
      <c r="H374" s="1">
        <v>86900</v>
      </c>
      <c r="I374" s="24">
        <v>300</v>
      </c>
      <c r="J374" s="4">
        <v>92</v>
      </c>
      <c r="K374" s="38">
        <f t="shared" si="73"/>
        <v>59.064</v>
      </c>
      <c r="L374" s="35">
        <f t="shared" si="71"/>
        <v>39.412799999999997</v>
      </c>
      <c r="M374" s="35">
        <f t="shared" si="72"/>
        <v>76.084000000000003</v>
      </c>
      <c r="N374" s="4">
        <f t="shared" si="64"/>
        <v>66.331999999999994</v>
      </c>
      <c r="O374" s="4">
        <v>39.799199999999999</v>
      </c>
      <c r="P374" s="4">
        <f t="shared" si="65"/>
        <v>63.654799999999994</v>
      </c>
      <c r="Q374" s="4">
        <v>39.799199999999999</v>
      </c>
      <c r="R374" s="4">
        <f t="shared" si="66"/>
        <v>68.632000000000005</v>
      </c>
      <c r="S374" s="4">
        <f t="shared" si="67"/>
        <v>71.824399999999997</v>
      </c>
      <c r="T374" s="4">
        <v>39.412799999999997</v>
      </c>
      <c r="U374" s="4">
        <f t="shared" si="68"/>
        <v>71.907200000000003</v>
      </c>
      <c r="V374" s="4">
        <f t="shared" si="69"/>
        <v>76.084000000000003</v>
      </c>
      <c r="W374" s="4">
        <f t="shared" si="70"/>
        <v>39.412799999999997</v>
      </c>
      <c r="X374" s="4">
        <v>39.412799999999997</v>
      </c>
    </row>
    <row r="375" spans="1:24" ht="15" x14ac:dyDescent="0.25">
      <c r="A375" t="s">
        <v>127</v>
      </c>
      <c r="B375" s="2" t="s">
        <v>25</v>
      </c>
      <c r="C375" s="2" t="s">
        <v>25</v>
      </c>
      <c r="D375" s="2"/>
      <c r="F375" s="36">
        <v>7239339</v>
      </c>
      <c r="G375" t="s">
        <v>354</v>
      </c>
      <c r="H375" s="1">
        <v>86900</v>
      </c>
      <c r="I375" s="24">
        <v>300</v>
      </c>
      <c r="J375" s="4">
        <v>92</v>
      </c>
      <c r="K375" s="38">
        <f t="shared" si="73"/>
        <v>59.064</v>
      </c>
      <c r="L375" s="35">
        <f t="shared" si="71"/>
        <v>39.412799999999997</v>
      </c>
      <c r="M375" s="35">
        <f t="shared" si="72"/>
        <v>76.084000000000003</v>
      </c>
      <c r="N375" s="4">
        <f t="shared" si="64"/>
        <v>66.331999999999994</v>
      </c>
      <c r="O375" s="4">
        <v>39.799199999999999</v>
      </c>
      <c r="P375" s="4">
        <f t="shared" si="65"/>
        <v>63.654799999999994</v>
      </c>
      <c r="Q375" s="4">
        <v>39.799199999999999</v>
      </c>
      <c r="R375" s="4">
        <f t="shared" si="66"/>
        <v>68.632000000000005</v>
      </c>
      <c r="S375" s="4">
        <f t="shared" si="67"/>
        <v>71.824399999999997</v>
      </c>
      <c r="T375" s="4">
        <v>39.412799999999997</v>
      </c>
      <c r="U375" s="4">
        <f t="shared" si="68"/>
        <v>71.907200000000003</v>
      </c>
      <c r="V375" s="4">
        <f t="shared" si="69"/>
        <v>76.084000000000003</v>
      </c>
      <c r="W375" s="4">
        <f t="shared" si="70"/>
        <v>39.412799999999997</v>
      </c>
      <c r="X375" s="4">
        <v>39.412799999999997</v>
      </c>
    </row>
    <row r="376" spans="1:24" ht="15" x14ac:dyDescent="0.25">
      <c r="A376" t="s">
        <v>127</v>
      </c>
      <c r="B376" s="2" t="s">
        <v>25</v>
      </c>
      <c r="C376" s="2" t="s">
        <v>25</v>
      </c>
      <c r="D376" s="2"/>
      <c r="F376" s="36">
        <v>9229058</v>
      </c>
      <c r="G376" t="s">
        <v>355</v>
      </c>
      <c r="H376" s="1">
        <v>86900</v>
      </c>
      <c r="I376" s="24">
        <v>300</v>
      </c>
      <c r="J376" s="4">
        <v>92</v>
      </c>
      <c r="K376" s="38">
        <f t="shared" si="73"/>
        <v>59.064</v>
      </c>
      <c r="L376" s="35">
        <f t="shared" si="71"/>
        <v>39.412799999999997</v>
      </c>
      <c r="M376" s="35">
        <f t="shared" si="72"/>
        <v>76.084000000000003</v>
      </c>
      <c r="N376" s="4">
        <f t="shared" si="64"/>
        <v>66.331999999999994</v>
      </c>
      <c r="O376" s="4">
        <v>39.799199999999999</v>
      </c>
      <c r="P376" s="4">
        <f t="shared" si="65"/>
        <v>63.654799999999994</v>
      </c>
      <c r="Q376" s="4">
        <v>39.799199999999999</v>
      </c>
      <c r="R376" s="4">
        <f t="shared" si="66"/>
        <v>68.632000000000005</v>
      </c>
      <c r="S376" s="4">
        <f t="shared" si="67"/>
        <v>71.824399999999997</v>
      </c>
      <c r="T376" s="4">
        <v>39.412799999999997</v>
      </c>
      <c r="U376" s="4">
        <f t="shared" si="68"/>
        <v>71.907200000000003</v>
      </c>
      <c r="V376" s="4">
        <f t="shared" si="69"/>
        <v>76.084000000000003</v>
      </c>
      <c r="W376" s="4">
        <f t="shared" si="70"/>
        <v>39.412799999999997</v>
      </c>
      <c r="X376" s="4">
        <v>39.412799999999997</v>
      </c>
    </row>
    <row r="377" spans="1:24" ht="15" x14ac:dyDescent="0.25">
      <c r="A377" t="s">
        <v>127</v>
      </c>
      <c r="B377" s="2" t="s">
        <v>25</v>
      </c>
      <c r="C377" s="2" t="s">
        <v>25</v>
      </c>
      <c r="D377" s="2"/>
      <c r="F377" s="36">
        <v>9229048</v>
      </c>
      <c r="G377" t="s">
        <v>356</v>
      </c>
      <c r="H377" s="1">
        <v>86901</v>
      </c>
      <c r="I377" s="24">
        <v>300</v>
      </c>
      <c r="J377" s="4">
        <v>67</v>
      </c>
      <c r="K377" s="38">
        <f t="shared" si="73"/>
        <v>43.014000000000003</v>
      </c>
      <c r="L377" s="35">
        <f t="shared" si="71"/>
        <v>28.7028</v>
      </c>
      <c r="M377" s="35">
        <f t="shared" si="72"/>
        <v>55.408999999999999</v>
      </c>
      <c r="N377" s="4">
        <f t="shared" si="64"/>
        <v>48.306999999999995</v>
      </c>
      <c r="O377" s="4">
        <v>28.984199999999998</v>
      </c>
      <c r="P377" s="4">
        <f t="shared" si="65"/>
        <v>46.357299999999995</v>
      </c>
      <c r="Q377" s="4">
        <v>28.984199999999998</v>
      </c>
      <c r="R377" s="4">
        <f t="shared" si="66"/>
        <v>49.981999999999999</v>
      </c>
      <c r="S377" s="4">
        <f t="shared" si="67"/>
        <v>52.306899999999999</v>
      </c>
      <c r="T377" s="4">
        <v>28.7028</v>
      </c>
      <c r="U377" s="4">
        <f t="shared" si="68"/>
        <v>52.367199999999997</v>
      </c>
      <c r="V377" s="4">
        <f t="shared" si="69"/>
        <v>55.408999999999999</v>
      </c>
      <c r="W377" s="4">
        <f t="shared" si="70"/>
        <v>28.7028</v>
      </c>
      <c r="X377" s="4">
        <v>28.7028</v>
      </c>
    </row>
    <row r="378" spans="1:24" ht="15" x14ac:dyDescent="0.25">
      <c r="A378" t="s">
        <v>127</v>
      </c>
      <c r="B378" s="2" t="s">
        <v>25</v>
      </c>
      <c r="C378" s="2" t="s">
        <v>25</v>
      </c>
      <c r="D378" s="2"/>
      <c r="F378" s="36">
        <v>9331662</v>
      </c>
      <c r="G378" t="s">
        <v>357</v>
      </c>
      <c r="H378" s="1">
        <v>86901</v>
      </c>
      <c r="I378" s="24">
        <v>300</v>
      </c>
      <c r="J378" s="4">
        <v>67</v>
      </c>
      <c r="K378" s="38">
        <f t="shared" si="73"/>
        <v>43.014000000000003</v>
      </c>
      <c r="L378" s="35">
        <f t="shared" si="71"/>
        <v>28.7028</v>
      </c>
      <c r="M378" s="35">
        <f t="shared" si="72"/>
        <v>55.408999999999999</v>
      </c>
      <c r="N378" s="4">
        <f t="shared" si="64"/>
        <v>48.306999999999995</v>
      </c>
      <c r="O378" s="4">
        <v>28.984199999999998</v>
      </c>
      <c r="P378" s="4">
        <f t="shared" si="65"/>
        <v>46.357299999999995</v>
      </c>
      <c r="Q378" s="4">
        <v>28.984199999999998</v>
      </c>
      <c r="R378" s="4">
        <f t="shared" si="66"/>
        <v>49.981999999999999</v>
      </c>
      <c r="S378" s="4">
        <f t="shared" si="67"/>
        <v>52.306899999999999</v>
      </c>
      <c r="T378" s="4">
        <v>28.7028</v>
      </c>
      <c r="U378" s="4">
        <f t="shared" si="68"/>
        <v>52.367199999999997</v>
      </c>
      <c r="V378" s="4">
        <f t="shared" si="69"/>
        <v>55.408999999999999</v>
      </c>
      <c r="W378" s="4">
        <f t="shared" si="70"/>
        <v>28.7028</v>
      </c>
      <c r="X378" s="4">
        <v>28.7028</v>
      </c>
    </row>
    <row r="379" spans="1:24" ht="15" x14ac:dyDescent="0.25">
      <c r="A379" t="s">
        <v>127</v>
      </c>
      <c r="B379" s="2" t="s">
        <v>25</v>
      </c>
      <c r="C379" s="2" t="s">
        <v>25</v>
      </c>
      <c r="D379" s="2"/>
      <c r="F379" s="36">
        <v>23382169</v>
      </c>
      <c r="G379" t="s">
        <v>358</v>
      </c>
      <c r="H379" s="1">
        <v>86901</v>
      </c>
      <c r="I379" s="24">
        <v>300</v>
      </c>
      <c r="J379" s="4">
        <v>67</v>
      </c>
      <c r="K379" s="38">
        <f t="shared" si="73"/>
        <v>43.014000000000003</v>
      </c>
      <c r="L379" s="35">
        <f t="shared" si="71"/>
        <v>28.7028</v>
      </c>
      <c r="M379" s="35">
        <f t="shared" si="72"/>
        <v>55.408999999999999</v>
      </c>
      <c r="N379" s="4">
        <f t="shared" ref="N379:N395" si="74">J379*0.721</f>
        <v>48.306999999999995</v>
      </c>
      <c r="O379" s="4">
        <v>28.984199999999998</v>
      </c>
      <c r="P379" s="4">
        <f t="shared" ref="P379:P395" si="75">J379*0.6919</f>
        <v>46.357299999999995</v>
      </c>
      <c r="Q379" s="4">
        <v>28.984199999999998</v>
      </c>
      <c r="R379" s="4">
        <f t="shared" ref="R379:R395" si="76">J379*0.746</f>
        <v>49.981999999999999</v>
      </c>
      <c r="S379" s="4">
        <f t="shared" ref="S379:S395" si="77">J379*0.7807</f>
        <v>52.306899999999999</v>
      </c>
      <c r="T379" s="4">
        <v>28.7028</v>
      </c>
      <c r="U379" s="4">
        <f t="shared" ref="U379:U395" si="78">J379*0.7816</f>
        <v>52.367199999999997</v>
      </c>
      <c r="V379" s="4">
        <f t="shared" ref="V379:V395" si="79">J379*0.827</f>
        <v>55.408999999999999</v>
      </c>
      <c r="W379" s="4">
        <f t="shared" ref="W379:W395" si="80">J379*0.4284</f>
        <v>28.7028</v>
      </c>
      <c r="X379" s="4">
        <v>28.7028</v>
      </c>
    </row>
    <row r="380" spans="1:24" ht="15" x14ac:dyDescent="0.25">
      <c r="A380" t="s">
        <v>127</v>
      </c>
      <c r="B380" s="2" t="s">
        <v>25</v>
      </c>
      <c r="C380" s="2" t="s">
        <v>25</v>
      </c>
      <c r="D380" s="2"/>
      <c r="F380" s="36">
        <v>23434371</v>
      </c>
      <c r="G380" t="s">
        <v>359</v>
      </c>
      <c r="H380" s="1">
        <v>86901</v>
      </c>
      <c r="I380" s="24">
        <v>300</v>
      </c>
      <c r="J380" s="4">
        <v>67</v>
      </c>
      <c r="K380" s="38">
        <f t="shared" si="73"/>
        <v>43.014000000000003</v>
      </c>
      <c r="L380" s="35">
        <f t="shared" si="71"/>
        <v>28.7028</v>
      </c>
      <c r="M380" s="35">
        <f t="shared" si="72"/>
        <v>55.408999999999999</v>
      </c>
      <c r="N380" s="4">
        <f t="shared" si="74"/>
        <v>48.306999999999995</v>
      </c>
      <c r="O380" s="4">
        <v>28.984199999999998</v>
      </c>
      <c r="P380" s="4">
        <f t="shared" si="75"/>
        <v>46.357299999999995</v>
      </c>
      <c r="Q380" s="4">
        <v>28.984199999999998</v>
      </c>
      <c r="R380" s="4">
        <f t="shared" si="76"/>
        <v>49.981999999999999</v>
      </c>
      <c r="S380" s="4">
        <f t="shared" si="77"/>
        <v>52.306899999999999</v>
      </c>
      <c r="T380" s="4">
        <v>28.7028</v>
      </c>
      <c r="U380" s="4">
        <f t="shared" si="78"/>
        <v>52.367199999999997</v>
      </c>
      <c r="V380" s="4">
        <f t="shared" si="79"/>
        <v>55.408999999999999</v>
      </c>
      <c r="W380" s="4">
        <f t="shared" si="80"/>
        <v>28.7028</v>
      </c>
      <c r="X380" s="4">
        <v>28.7028</v>
      </c>
    </row>
    <row r="381" spans="1:24" ht="15" x14ac:dyDescent="0.25">
      <c r="A381" t="s">
        <v>127</v>
      </c>
      <c r="B381" s="2" t="s">
        <v>25</v>
      </c>
      <c r="C381" s="2" t="s">
        <v>25</v>
      </c>
      <c r="D381" s="2"/>
      <c r="F381" s="36">
        <v>23358086</v>
      </c>
      <c r="G381" t="s">
        <v>360</v>
      </c>
      <c r="H381" s="1">
        <v>87040</v>
      </c>
      <c r="I381" s="24">
        <v>300</v>
      </c>
      <c r="J381" s="4">
        <v>205</v>
      </c>
      <c r="K381" s="38">
        <f t="shared" si="73"/>
        <v>131.61000000000001</v>
      </c>
      <c r="L381" s="35">
        <f t="shared" si="71"/>
        <v>87.822000000000003</v>
      </c>
      <c r="M381" s="35">
        <f t="shared" si="72"/>
        <v>169.535</v>
      </c>
      <c r="N381" s="4">
        <f t="shared" si="74"/>
        <v>147.80500000000001</v>
      </c>
      <c r="O381" s="4">
        <v>88.682999999999993</v>
      </c>
      <c r="P381" s="4">
        <f t="shared" si="75"/>
        <v>141.83949999999999</v>
      </c>
      <c r="Q381" s="4">
        <v>88.682999999999993</v>
      </c>
      <c r="R381" s="4">
        <f t="shared" si="76"/>
        <v>152.93</v>
      </c>
      <c r="S381" s="4">
        <f t="shared" si="77"/>
        <v>160.04349999999999</v>
      </c>
      <c r="T381" s="4">
        <v>87.822000000000003</v>
      </c>
      <c r="U381" s="4">
        <f t="shared" si="78"/>
        <v>160.22799999999998</v>
      </c>
      <c r="V381" s="4">
        <f t="shared" si="79"/>
        <v>169.535</v>
      </c>
      <c r="W381" s="4">
        <f t="shared" si="80"/>
        <v>87.822000000000003</v>
      </c>
      <c r="X381" s="4">
        <v>87.822000000000003</v>
      </c>
    </row>
    <row r="382" spans="1:24" ht="15" x14ac:dyDescent="0.25">
      <c r="A382" t="s">
        <v>127</v>
      </c>
      <c r="B382" s="2" t="s">
        <v>25</v>
      </c>
      <c r="C382" s="2" t="s">
        <v>25</v>
      </c>
      <c r="D382" s="2"/>
      <c r="F382" s="36">
        <v>11933062</v>
      </c>
      <c r="G382" t="s">
        <v>361</v>
      </c>
      <c r="H382" s="1">
        <v>87077</v>
      </c>
      <c r="I382" s="24">
        <v>306</v>
      </c>
      <c r="J382" s="4">
        <v>63</v>
      </c>
      <c r="K382" s="38">
        <f t="shared" si="73"/>
        <v>40.445999999999998</v>
      </c>
      <c r="L382" s="35">
        <f t="shared" si="71"/>
        <v>26.9892</v>
      </c>
      <c r="M382" s="35">
        <f t="shared" si="72"/>
        <v>52.100999999999999</v>
      </c>
      <c r="N382" s="4">
        <f t="shared" si="74"/>
        <v>45.423000000000002</v>
      </c>
      <c r="O382" s="4">
        <v>27.253799999999998</v>
      </c>
      <c r="P382" s="4">
        <f t="shared" si="75"/>
        <v>43.589700000000001</v>
      </c>
      <c r="Q382" s="4">
        <v>27.253799999999998</v>
      </c>
      <c r="R382" s="4">
        <f t="shared" si="76"/>
        <v>46.997999999999998</v>
      </c>
      <c r="S382" s="4">
        <f t="shared" si="77"/>
        <v>49.184099999999994</v>
      </c>
      <c r="T382" s="4">
        <v>26.9892</v>
      </c>
      <c r="U382" s="4">
        <f t="shared" si="78"/>
        <v>49.2408</v>
      </c>
      <c r="V382" s="4">
        <f t="shared" si="79"/>
        <v>52.100999999999999</v>
      </c>
      <c r="W382" s="4">
        <f t="shared" si="80"/>
        <v>26.9892</v>
      </c>
      <c r="X382" s="4">
        <v>26.9892</v>
      </c>
    </row>
    <row r="383" spans="1:24" ht="15" x14ac:dyDescent="0.25">
      <c r="A383" t="s">
        <v>127</v>
      </c>
      <c r="B383" s="2" t="s">
        <v>25</v>
      </c>
      <c r="C383" s="2" t="s">
        <v>25</v>
      </c>
      <c r="D383" s="2"/>
      <c r="F383" s="36">
        <v>23331862</v>
      </c>
      <c r="G383" t="s">
        <v>362</v>
      </c>
      <c r="H383" s="1">
        <v>87081</v>
      </c>
      <c r="I383" s="24">
        <v>300</v>
      </c>
      <c r="J383" s="4">
        <v>69</v>
      </c>
      <c r="K383" s="38">
        <f t="shared" si="73"/>
        <v>44.298000000000002</v>
      </c>
      <c r="L383" s="35">
        <f t="shared" si="71"/>
        <v>29.5596</v>
      </c>
      <c r="M383" s="35">
        <f t="shared" si="72"/>
        <v>57.062999999999995</v>
      </c>
      <c r="N383" s="4">
        <f t="shared" si="74"/>
        <v>49.748999999999995</v>
      </c>
      <c r="O383" s="4">
        <v>29.849399999999999</v>
      </c>
      <c r="P383" s="4">
        <f t="shared" si="75"/>
        <v>47.741099999999996</v>
      </c>
      <c r="Q383" s="4">
        <v>29.849399999999999</v>
      </c>
      <c r="R383" s="4">
        <f t="shared" si="76"/>
        <v>51.473999999999997</v>
      </c>
      <c r="S383" s="4">
        <f t="shared" si="77"/>
        <v>53.868299999999998</v>
      </c>
      <c r="T383" s="4">
        <v>29.5596</v>
      </c>
      <c r="U383" s="4">
        <f t="shared" si="78"/>
        <v>53.930399999999999</v>
      </c>
      <c r="V383" s="4">
        <f t="shared" si="79"/>
        <v>57.062999999999995</v>
      </c>
      <c r="W383" s="4">
        <f t="shared" si="80"/>
        <v>29.5596</v>
      </c>
      <c r="X383" s="4">
        <v>29.5596</v>
      </c>
    </row>
    <row r="384" spans="1:24" ht="15" x14ac:dyDescent="0.25">
      <c r="A384" t="s">
        <v>127</v>
      </c>
      <c r="B384" s="2" t="s">
        <v>25</v>
      </c>
      <c r="C384" s="2" t="s">
        <v>25</v>
      </c>
      <c r="D384" s="2"/>
      <c r="F384" s="36">
        <v>23331866</v>
      </c>
      <c r="G384" t="s">
        <v>363</v>
      </c>
      <c r="H384" s="1">
        <v>87086</v>
      </c>
      <c r="I384" s="24">
        <v>300</v>
      </c>
      <c r="J384" s="4">
        <v>89</v>
      </c>
      <c r="K384" s="38">
        <f t="shared" si="73"/>
        <v>57.137999999999998</v>
      </c>
      <c r="L384" s="35">
        <f t="shared" si="71"/>
        <v>38.127600000000001</v>
      </c>
      <c r="M384" s="35">
        <f t="shared" si="72"/>
        <v>73.602999999999994</v>
      </c>
      <c r="N384" s="4">
        <f t="shared" si="74"/>
        <v>64.168999999999997</v>
      </c>
      <c r="O384" s="4">
        <v>38.501399999999997</v>
      </c>
      <c r="P384" s="4">
        <f t="shared" si="75"/>
        <v>61.579099999999997</v>
      </c>
      <c r="Q384" s="4">
        <v>38.501399999999997</v>
      </c>
      <c r="R384" s="4">
        <f t="shared" si="76"/>
        <v>66.394000000000005</v>
      </c>
      <c r="S384" s="4">
        <f t="shared" si="77"/>
        <v>69.482299999999995</v>
      </c>
      <c r="T384" s="4">
        <v>38.127600000000001</v>
      </c>
      <c r="U384" s="4">
        <f t="shared" si="78"/>
        <v>69.562399999999997</v>
      </c>
      <c r="V384" s="4">
        <f t="shared" si="79"/>
        <v>73.602999999999994</v>
      </c>
      <c r="W384" s="4">
        <f t="shared" si="80"/>
        <v>38.127600000000001</v>
      </c>
      <c r="X384" s="4">
        <v>38.127600000000001</v>
      </c>
    </row>
    <row r="385" spans="1:24" ht="15" x14ac:dyDescent="0.25">
      <c r="A385" t="s">
        <v>127</v>
      </c>
      <c r="B385" s="2" t="s">
        <v>25</v>
      </c>
      <c r="C385" s="2" t="s">
        <v>25</v>
      </c>
      <c r="D385" s="2"/>
      <c r="F385" s="36">
        <v>23569351</v>
      </c>
      <c r="G385" t="s">
        <v>364</v>
      </c>
      <c r="H385" s="1">
        <v>87086</v>
      </c>
      <c r="I385" s="24">
        <v>300</v>
      </c>
      <c r="J385" s="4">
        <v>89</v>
      </c>
      <c r="K385" s="38">
        <f t="shared" si="73"/>
        <v>57.137999999999998</v>
      </c>
      <c r="L385" s="35">
        <f t="shared" si="71"/>
        <v>38.127600000000001</v>
      </c>
      <c r="M385" s="35">
        <f t="shared" si="72"/>
        <v>73.602999999999994</v>
      </c>
      <c r="N385" s="4">
        <f t="shared" si="74"/>
        <v>64.168999999999997</v>
      </c>
      <c r="O385" s="4">
        <v>38.501399999999997</v>
      </c>
      <c r="P385" s="4">
        <f t="shared" si="75"/>
        <v>61.579099999999997</v>
      </c>
      <c r="Q385" s="4">
        <v>38.501399999999997</v>
      </c>
      <c r="R385" s="4">
        <f t="shared" si="76"/>
        <v>66.394000000000005</v>
      </c>
      <c r="S385" s="4">
        <f t="shared" si="77"/>
        <v>69.482299999999995</v>
      </c>
      <c r="T385" s="4">
        <v>38.127600000000001</v>
      </c>
      <c r="U385" s="4">
        <f t="shared" si="78"/>
        <v>69.562399999999997</v>
      </c>
      <c r="V385" s="4">
        <f t="shared" si="79"/>
        <v>73.602999999999994</v>
      </c>
      <c r="W385" s="4">
        <f t="shared" si="80"/>
        <v>38.127600000000001</v>
      </c>
      <c r="X385" s="4">
        <v>38.127600000000001</v>
      </c>
    </row>
    <row r="386" spans="1:24" ht="15" x14ac:dyDescent="0.25">
      <c r="A386" t="s">
        <v>127</v>
      </c>
      <c r="B386" s="2" t="s">
        <v>25</v>
      </c>
      <c r="C386" s="2" t="s">
        <v>25</v>
      </c>
      <c r="D386" s="2"/>
      <c r="F386" s="36">
        <v>4036190</v>
      </c>
      <c r="G386" t="s">
        <v>365</v>
      </c>
      <c r="H386" s="1">
        <v>87168</v>
      </c>
      <c r="I386" s="24">
        <v>306</v>
      </c>
      <c r="J386" s="4">
        <v>41</v>
      </c>
      <c r="K386" s="38">
        <f t="shared" si="73"/>
        <v>26.321999999999999</v>
      </c>
      <c r="L386" s="35">
        <f t="shared" si="71"/>
        <v>17.564399999999999</v>
      </c>
      <c r="M386" s="35">
        <f t="shared" si="72"/>
        <v>33.906999999999996</v>
      </c>
      <c r="N386" s="4">
        <f t="shared" si="74"/>
        <v>29.561</v>
      </c>
      <c r="O386" s="4">
        <v>17.736599999999999</v>
      </c>
      <c r="P386" s="4">
        <f t="shared" si="75"/>
        <v>28.367899999999999</v>
      </c>
      <c r="Q386" s="4">
        <v>17.736599999999999</v>
      </c>
      <c r="R386" s="4">
        <f t="shared" si="76"/>
        <v>30.585999999999999</v>
      </c>
      <c r="S386" s="4">
        <f t="shared" si="77"/>
        <v>32.008699999999997</v>
      </c>
      <c r="T386" s="4">
        <v>17.564399999999999</v>
      </c>
      <c r="U386" s="4">
        <f t="shared" si="78"/>
        <v>32.0456</v>
      </c>
      <c r="V386" s="4">
        <f t="shared" si="79"/>
        <v>33.906999999999996</v>
      </c>
      <c r="W386" s="4">
        <f t="shared" si="80"/>
        <v>17.564399999999999</v>
      </c>
      <c r="X386" s="4">
        <v>17.564399999999999</v>
      </c>
    </row>
    <row r="387" spans="1:24" ht="15" x14ac:dyDescent="0.25">
      <c r="A387" t="s">
        <v>127</v>
      </c>
      <c r="B387" s="2" t="s">
        <v>25</v>
      </c>
      <c r="C387" s="2" t="s">
        <v>25</v>
      </c>
      <c r="D387" s="2"/>
      <c r="F387" s="36">
        <v>23328856</v>
      </c>
      <c r="G387" t="s">
        <v>366</v>
      </c>
      <c r="H387" s="1">
        <v>87205</v>
      </c>
      <c r="I387" s="24">
        <v>300</v>
      </c>
      <c r="J387" s="4">
        <v>42</v>
      </c>
      <c r="K387" s="38">
        <f t="shared" si="73"/>
        <v>26.964000000000002</v>
      </c>
      <c r="L387" s="35">
        <f t="shared" si="71"/>
        <v>17.992799999999999</v>
      </c>
      <c r="M387" s="35">
        <f t="shared" si="72"/>
        <v>34.733999999999995</v>
      </c>
      <c r="N387" s="4">
        <f t="shared" si="74"/>
        <v>30.282</v>
      </c>
      <c r="O387" s="4">
        <v>18.1692</v>
      </c>
      <c r="P387" s="4">
        <f t="shared" si="75"/>
        <v>29.059799999999999</v>
      </c>
      <c r="Q387" s="4">
        <v>18.1692</v>
      </c>
      <c r="R387" s="4">
        <f t="shared" si="76"/>
        <v>31.332000000000001</v>
      </c>
      <c r="S387" s="4">
        <f t="shared" si="77"/>
        <v>32.789400000000001</v>
      </c>
      <c r="T387" s="4">
        <v>17.992799999999999</v>
      </c>
      <c r="U387" s="4">
        <f t="shared" si="78"/>
        <v>32.827199999999998</v>
      </c>
      <c r="V387" s="4">
        <f t="shared" si="79"/>
        <v>34.733999999999995</v>
      </c>
      <c r="W387" s="4">
        <f t="shared" si="80"/>
        <v>17.992799999999999</v>
      </c>
      <c r="X387" s="4">
        <v>17.992799999999999</v>
      </c>
    </row>
    <row r="388" spans="1:24" ht="15" x14ac:dyDescent="0.25">
      <c r="A388" t="s">
        <v>127</v>
      </c>
      <c r="B388" s="2" t="s">
        <v>25</v>
      </c>
      <c r="C388" s="2" t="s">
        <v>25</v>
      </c>
      <c r="D388" s="2"/>
      <c r="F388" s="36">
        <v>23592928</v>
      </c>
      <c r="G388" t="s">
        <v>367</v>
      </c>
      <c r="H388" s="1">
        <v>87205</v>
      </c>
      <c r="I388" s="24">
        <v>300</v>
      </c>
      <c r="J388" s="4">
        <v>42</v>
      </c>
      <c r="K388" s="38">
        <f t="shared" si="73"/>
        <v>26.964000000000002</v>
      </c>
      <c r="L388" s="35">
        <f t="shared" ref="L388:L451" si="81">MIN(N388:X388)</f>
        <v>17.992799999999999</v>
      </c>
      <c r="M388" s="35">
        <f t="shared" ref="M388:M451" si="82">MAX(N388:X388)</f>
        <v>34.733999999999995</v>
      </c>
      <c r="N388" s="4">
        <f t="shared" si="74"/>
        <v>30.282</v>
      </c>
      <c r="O388" s="4">
        <v>18.1692</v>
      </c>
      <c r="P388" s="4">
        <f t="shared" si="75"/>
        <v>29.059799999999999</v>
      </c>
      <c r="Q388" s="4">
        <v>18.1692</v>
      </c>
      <c r="R388" s="4">
        <f t="shared" si="76"/>
        <v>31.332000000000001</v>
      </c>
      <c r="S388" s="4">
        <f t="shared" si="77"/>
        <v>32.789400000000001</v>
      </c>
      <c r="T388" s="4">
        <v>17.992799999999999</v>
      </c>
      <c r="U388" s="4">
        <f t="shared" si="78"/>
        <v>32.827199999999998</v>
      </c>
      <c r="V388" s="4">
        <f t="shared" si="79"/>
        <v>34.733999999999995</v>
      </c>
      <c r="W388" s="4">
        <f t="shared" si="80"/>
        <v>17.992799999999999</v>
      </c>
      <c r="X388" s="4">
        <v>17.992799999999999</v>
      </c>
    </row>
    <row r="389" spans="1:24" ht="15" x14ac:dyDescent="0.25">
      <c r="A389" t="s">
        <v>127</v>
      </c>
      <c r="B389" s="2" t="s">
        <v>25</v>
      </c>
      <c r="C389" s="2" t="s">
        <v>25</v>
      </c>
      <c r="D389" s="2"/>
      <c r="F389" s="36">
        <v>23322126</v>
      </c>
      <c r="G389" t="s">
        <v>368</v>
      </c>
      <c r="H389" s="1">
        <v>87430</v>
      </c>
      <c r="I389" s="24">
        <v>300</v>
      </c>
      <c r="J389" s="4">
        <v>118</v>
      </c>
      <c r="K389" s="38">
        <f t="shared" ref="K389:K452" si="83">J389*0.642</f>
        <v>75.756</v>
      </c>
      <c r="L389" s="35">
        <f t="shared" si="81"/>
        <v>50.551200000000001</v>
      </c>
      <c r="M389" s="35">
        <f t="shared" si="82"/>
        <v>97.585999999999999</v>
      </c>
      <c r="N389" s="4">
        <f t="shared" si="74"/>
        <v>85.078000000000003</v>
      </c>
      <c r="O389" s="4">
        <v>51.046799999999998</v>
      </c>
      <c r="P389" s="4">
        <f t="shared" si="75"/>
        <v>81.644199999999998</v>
      </c>
      <c r="Q389" s="4">
        <v>51.046799999999998</v>
      </c>
      <c r="R389" s="4">
        <f t="shared" si="76"/>
        <v>88.028000000000006</v>
      </c>
      <c r="S389" s="4">
        <f t="shared" si="77"/>
        <v>92.122599999999991</v>
      </c>
      <c r="T389" s="4">
        <v>50.551200000000001</v>
      </c>
      <c r="U389" s="4">
        <f t="shared" si="78"/>
        <v>92.228799999999993</v>
      </c>
      <c r="V389" s="4">
        <f t="shared" si="79"/>
        <v>97.585999999999999</v>
      </c>
      <c r="W389" s="4">
        <f t="shared" si="80"/>
        <v>50.551200000000001</v>
      </c>
      <c r="X389" s="4">
        <v>50.551200000000001</v>
      </c>
    </row>
    <row r="390" spans="1:24" ht="15" x14ac:dyDescent="0.25">
      <c r="A390" t="s">
        <v>127</v>
      </c>
      <c r="B390" s="2" t="s">
        <v>25</v>
      </c>
      <c r="C390" s="2" t="s">
        <v>25</v>
      </c>
      <c r="D390" s="2"/>
      <c r="F390" s="36">
        <v>23332021</v>
      </c>
      <c r="G390" t="s">
        <v>369</v>
      </c>
      <c r="H390" s="1">
        <v>87631</v>
      </c>
      <c r="I390" s="24">
        <v>300</v>
      </c>
      <c r="J390" s="4">
        <v>454</v>
      </c>
      <c r="K390" s="38">
        <f t="shared" si="83"/>
        <v>291.46800000000002</v>
      </c>
      <c r="L390" s="35">
        <f t="shared" si="81"/>
        <v>194.49360000000001</v>
      </c>
      <c r="M390" s="35">
        <f t="shared" si="82"/>
        <v>375.45799999999997</v>
      </c>
      <c r="N390" s="4">
        <f t="shared" si="74"/>
        <v>327.334</v>
      </c>
      <c r="O390" s="4">
        <v>196.40039999999999</v>
      </c>
      <c r="P390" s="4">
        <f t="shared" si="75"/>
        <v>314.12259999999998</v>
      </c>
      <c r="Q390" s="4">
        <v>196.40039999999999</v>
      </c>
      <c r="R390" s="4">
        <f t="shared" si="76"/>
        <v>338.68400000000003</v>
      </c>
      <c r="S390" s="4">
        <f t="shared" si="77"/>
        <v>354.43779999999998</v>
      </c>
      <c r="T390" s="4">
        <v>194.49360000000001</v>
      </c>
      <c r="U390" s="4">
        <f t="shared" si="78"/>
        <v>354.84639999999996</v>
      </c>
      <c r="V390" s="4">
        <f t="shared" si="79"/>
        <v>375.45799999999997</v>
      </c>
      <c r="W390" s="4">
        <f t="shared" si="80"/>
        <v>194.49360000000001</v>
      </c>
      <c r="X390" s="4">
        <v>194.49360000000001</v>
      </c>
    </row>
    <row r="391" spans="1:24" ht="15" x14ac:dyDescent="0.25">
      <c r="A391" t="s">
        <v>127</v>
      </c>
      <c r="B391" s="2" t="s">
        <v>25</v>
      </c>
      <c r="C391" s="2" t="s">
        <v>25</v>
      </c>
      <c r="D391" s="2"/>
      <c r="F391" s="36">
        <v>23978967</v>
      </c>
      <c r="G391" t="s">
        <v>370</v>
      </c>
      <c r="H391" s="1">
        <v>87635</v>
      </c>
      <c r="I391" s="24">
        <v>300</v>
      </c>
      <c r="J391" s="4">
        <v>129</v>
      </c>
      <c r="K391" s="38">
        <f t="shared" si="83"/>
        <v>82.817999999999998</v>
      </c>
      <c r="L391" s="35">
        <f t="shared" si="81"/>
        <v>55.263600000000004</v>
      </c>
      <c r="M391" s="35">
        <f t="shared" si="82"/>
        <v>106.68299999999999</v>
      </c>
      <c r="N391" s="4">
        <f t="shared" si="74"/>
        <v>93.009</v>
      </c>
      <c r="O391" s="4">
        <v>55.805399999999999</v>
      </c>
      <c r="P391" s="4">
        <f t="shared" si="75"/>
        <v>89.255099999999999</v>
      </c>
      <c r="Q391" s="4">
        <v>55.805399999999999</v>
      </c>
      <c r="R391" s="4">
        <f t="shared" si="76"/>
        <v>96.233999999999995</v>
      </c>
      <c r="S391" s="4">
        <f t="shared" si="77"/>
        <v>100.71029999999999</v>
      </c>
      <c r="T391" s="4">
        <v>55.263600000000004</v>
      </c>
      <c r="U391" s="4">
        <f t="shared" si="78"/>
        <v>100.82639999999999</v>
      </c>
      <c r="V391" s="4">
        <f t="shared" si="79"/>
        <v>106.68299999999999</v>
      </c>
      <c r="W391" s="4">
        <f t="shared" si="80"/>
        <v>55.263600000000004</v>
      </c>
      <c r="X391" s="4">
        <v>55.263600000000004</v>
      </c>
    </row>
    <row r="392" spans="1:24" ht="15" x14ac:dyDescent="0.25">
      <c r="A392" t="s">
        <v>127</v>
      </c>
      <c r="B392" s="2" t="s">
        <v>25</v>
      </c>
      <c r="C392" s="2" t="s">
        <v>25</v>
      </c>
      <c r="D392" s="2"/>
      <c r="F392" s="36">
        <v>24133254</v>
      </c>
      <c r="G392" t="s">
        <v>371</v>
      </c>
      <c r="H392" s="1">
        <v>87636</v>
      </c>
      <c r="I392" s="24">
        <v>300</v>
      </c>
      <c r="J392" s="4">
        <v>129</v>
      </c>
      <c r="K392" s="38">
        <f t="shared" si="83"/>
        <v>82.817999999999998</v>
      </c>
      <c r="L392" s="35">
        <f t="shared" si="81"/>
        <v>55.263600000000004</v>
      </c>
      <c r="M392" s="35">
        <f t="shared" si="82"/>
        <v>106.68299999999999</v>
      </c>
      <c r="N392" s="4">
        <f t="shared" si="74"/>
        <v>93.009</v>
      </c>
      <c r="O392" s="4">
        <v>55.805399999999999</v>
      </c>
      <c r="P392" s="4">
        <f t="shared" si="75"/>
        <v>89.255099999999999</v>
      </c>
      <c r="Q392" s="4">
        <v>55.805399999999999</v>
      </c>
      <c r="R392" s="4">
        <f t="shared" si="76"/>
        <v>96.233999999999995</v>
      </c>
      <c r="S392" s="4">
        <f t="shared" si="77"/>
        <v>100.71029999999999</v>
      </c>
      <c r="T392" s="4">
        <v>55.263600000000004</v>
      </c>
      <c r="U392" s="4">
        <f t="shared" si="78"/>
        <v>100.82639999999999</v>
      </c>
      <c r="V392" s="4">
        <f t="shared" si="79"/>
        <v>106.68299999999999</v>
      </c>
      <c r="W392" s="4">
        <f t="shared" si="80"/>
        <v>55.263600000000004</v>
      </c>
      <c r="X392" s="4">
        <v>55.263600000000004</v>
      </c>
    </row>
    <row r="393" spans="1:24" ht="15" x14ac:dyDescent="0.25">
      <c r="A393" t="s">
        <v>127</v>
      </c>
      <c r="B393" s="2" t="s">
        <v>25</v>
      </c>
      <c r="C393" s="2" t="s">
        <v>25</v>
      </c>
      <c r="D393" s="2"/>
      <c r="F393" s="37">
        <v>684345</v>
      </c>
      <c r="G393" t="s">
        <v>372</v>
      </c>
      <c r="H393" s="1">
        <v>87880</v>
      </c>
      <c r="I393" s="24">
        <v>300</v>
      </c>
      <c r="J393" s="4">
        <v>46</v>
      </c>
      <c r="K393" s="38">
        <f t="shared" si="83"/>
        <v>29.532</v>
      </c>
      <c r="L393" s="35">
        <f t="shared" si="81"/>
        <v>19.706399999999999</v>
      </c>
      <c r="M393" s="35">
        <f t="shared" si="82"/>
        <v>38.042000000000002</v>
      </c>
      <c r="N393" s="4">
        <f t="shared" si="74"/>
        <v>33.165999999999997</v>
      </c>
      <c r="O393" s="4">
        <v>19.8996</v>
      </c>
      <c r="P393" s="4">
        <f t="shared" si="75"/>
        <v>31.827399999999997</v>
      </c>
      <c r="Q393" s="4">
        <v>19.8996</v>
      </c>
      <c r="R393" s="4">
        <f t="shared" si="76"/>
        <v>34.316000000000003</v>
      </c>
      <c r="S393" s="4">
        <f t="shared" si="77"/>
        <v>35.912199999999999</v>
      </c>
      <c r="T393" s="4">
        <v>19.706399999999999</v>
      </c>
      <c r="U393" s="4">
        <f t="shared" si="78"/>
        <v>35.953600000000002</v>
      </c>
      <c r="V393" s="4">
        <f t="shared" si="79"/>
        <v>38.042000000000002</v>
      </c>
      <c r="W393" s="4">
        <f t="shared" si="80"/>
        <v>19.706399999999999</v>
      </c>
      <c r="X393" s="4">
        <v>19.706399999999999</v>
      </c>
    </row>
    <row r="394" spans="1:24" ht="15" x14ac:dyDescent="0.25">
      <c r="A394" t="s">
        <v>373</v>
      </c>
      <c r="C394" s="2" t="s">
        <v>25</v>
      </c>
      <c r="D394" s="2"/>
      <c r="F394" s="36">
        <v>1169530</v>
      </c>
      <c r="G394" t="s">
        <v>374</v>
      </c>
      <c r="H394" s="1">
        <v>90471</v>
      </c>
      <c r="I394" s="24">
        <v>771</v>
      </c>
      <c r="J394" s="4">
        <v>67</v>
      </c>
      <c r="K394" s="38">
        <f t="shared" si="83"/>
        <v>43.014000000000003</v>
      </c>
      <c r="L394" s="35">
        <f t="shared" si="81"/>
        <v>28.7028</v>
      </c>
      <c r="M394" s="35">
        <f t="shared" si="82"/>
        <v>55.408999999999999</v>
      </c>
      <c r="N394" s="4">
        <f t="shared" si="74"/>
        <v>48.306999999999995</v>
      </c>
      <c r="O394" s="4">
        <v>28.984199999999998</v>
      </c>
      <c r="P394" s="4">
        <f t="shared" si="75"/>
        <v>46.357299999999995</v>
      </c>
      <c r="Q394" s="4">
        <v>28.984199999999998</v>
      </c>
      <c r="R394" s="4">
        <f t="shared" si="76"/>
        <v>49.981999999999999</v>
      </c>
      <c r="S394" s="4">
        <f t="shared" si="77"/>
        <v>52.306899999999999</v>
      </c>
      <c r="T394" s="4">
        <v>28.7028</v>
      </c>
      <c r="U394" s="4">
        <f t="shared" si="78"/>
        <v>52.367199999999997</v>
      </c>
      <c r="V394" s="4">
        <f t="shared" si="79"/>
        <v>55.408999999999999</v>
      </c>
      <c r="W394" s="4">
        <f t="shared" si="80"/>
        <v>28.7028</v>
      </c>
      <c r="X394" s="4">
        <v>28.7028</v>
      </c>
    </row>
    <row r="395" spans="1:24" ht="15" x14ac:dyDescent="0.25">
      <c r="A395" t="s">
        <v>373</v>
      </c>
      <c r="C395" s="2" t="s">
        <v>25</v>
      </c>
      <c r="D395" s="2"/>
      <c r="F395" s="36">
        <v>1169531</v>
      </c>
      <c r="G395" t="s">
        <v>375</v>
      </c>
      <c r="H395" s="1">
        <v>90472</v>
      </c>
      <c r="I395" s="24">
        <v>771</v>
      </c>
      <c r="J395" s="4">
        <v>38</v>
      </c>
      <c r="K395" s="38">
        <f t="shared" si="83"/>
        <v>24.396000000000001</v>
      </c>
      <c r="L395" s="35">
        <f t="shared" si="81"/>
        <v>16.279199999999999</v>
      </c>
      <c r="M395" s="35">
        <f t="shared" si="82"/>
        <v>31.425999999999998</v>
      </c>
      <c r="N395" s="4">
        <f t="shared" si="74"/>
        <v>27.398</v>
      </c>
      <c r="O395" s="4">
        <v>16.438800000000001</v>
      </c>
      <c r="P395" s="4">
        <f t="shared" si="75"/>
        <v>26.292199999999998</v>
      </c>
      <c r="Q395" s="4">
        <v>16.438800000000001</v>
      </c>
      <c r="R395" s="4">
        <f t="shared" si="76"/>
        <v>28.347999999999999</v>
      </c>
      <c r="S395" s="4">
        <f t="shared" si="77"/>
        <v>29.666599999999999</v>
      </c>
      <c r="T395" s="4">
        <v>16.279199999999999</v>
      </c>
      <c r="U395" s="4">
        <f t="shared" si="78"/>
        <v>29.700799999999997</v>
      </c>
      <c r="V395" s="4">
        <f t="shared" si="79"/>
        <v>31.425999999999998</v>
      </c>
      <c r="W395" s="4">
        <f t="shared" si="80"/>
        <v>16.279199999999999</v>
      </c>
      <c r="X395" s="4">
        <v>16.279199999999999</v>
      </c>
    </row>
    <row r="396" spans="1:24" ht="15" x14ac:dyDescent="0.25">
      <c r="A396" t="s">
        <v>376</v>
      </c>
      <c r="D396" s="2" t="s">
        <v>25</v>
      </c>
      <c r="F396" s="36">
        <v>4966977</v>
      </c>
      <c r="G396" t="s">
        <v>377</v>
      </c>
      <c r="H396" s="1">
        <v>90832</v>
      </c>
      <c r="I396" s="24">
        <v>961</v>
      </c>
      <c r="J396" s="4">
        <v>269</v>
      </c>
      <c r="K396" s="38">
        <f t="shared" si="83"/>
        <v>172.69800000000001</v>
      </c>
      <c r="L396" s="35">
        <f t="shared" si="81"/>
        <v>67.02</v>
      </c>
      <c r="M396" s="35">
        <f t="shared" si="82"/>
        <v>167.4</v>
      </c>
      <c r="N396" s="4">
        <v>70.39</v>
      </c>
      <c r="O396" s="4">
        <v>68.360399999999998</v>
      </c>
      <c r="P396" s="4">
        <v>101.76</v>
      </c>
      <c r="Q396" s="4">
        <v>69.030599999999993</v>
      </c>
      <c r="R396" s="4">
        <v>167.4</v>
      </c>
      <c r="S396" s="4">
        <v>157.79</v>
      </c>
      <c r="T396" s="4">
        <v>68.360399999999998</v>
      </c>
      <c r="U396" s="4">
        <v>157.86000000000001</v>
      </c>
      <c r="V396" s="4">
        <v>87.84</v>
      </c>
      <c r="W396" s="4">
        <v>67.02</v>
      </c>
      <c r="X396" s="4">
        <v>68.360399999999998</v>
      </c>
    </row>
    <row r="397" spans="1:24" ht="15" x14ac:dyDescent="0.25">
      <c r="A397" t="s">
        <v>24</v>
      </c>
      <c r="B397" s="2" t="s">
        <v>25</v>
      </c>
      <c r="C397" s="2" t="s">
        <v>25</v>
      </c>
      <c r="D397" s="2" t="s">
        <v>25</v>
      </c>
      <c r="F397" s="36">
        <v>22559396</v>
      </c>
      <c r="G397" t="s">
        <v>378</v>
      </c>
      <c r="H397" s="1">
        <v>90832</v>
      </c>
      <c r="I397" s="24">
        <v>961</v>
      </c>
      <c r="J397" s="4">
        <v>269</v>
      </c>
      <c r="K397" s="38">
        <f t="shared" si="83"/>
        <v>172.69800000000001</v>
      </c>
      <c r="L397" s="35">
        <f t="shared" si="81"/>
        <v>67.02</v>
      </c>
      <c r="M397" s="35">
        <f t="shared" si="82"/>
        <v>167.4</v>
      </c>
      <c r="N397" s="4">
        <v>70.39</v>
      </c>
      <c r="O397" s="4">
        <v>68.360399999999998</v>
      </c>
      <c r="P397" s="4">
        <v>101.76</v>
      </c>
      <c r="Q397" s="4">
        <v>69.030599999999993</v>
      </c>
      <c r="R397" s="4">
        <v>167.4</v>
      </c>
      <c r="S397" s="4">
        <v>157.79</v>
      </c>
      <c r="T397" s="4">
        <v>68.360399999999998</v>
      </c>
      <c r="U397" s="4">
        <v>157.86000000000001</v>
      </c>
      <c r="V397" s="4">
        <v>87.84</v>
      </c>
      <c r="W397" s="4">
        <v>67.02</v>
      </c>
      <c r="X397" s="4">
        <v>68.360399999999998</v>
      </c>
    </row>
    <row r="398" spans="1:24" ht="15" x14ac:dyDescent="0.25">
      <c r="A398" t="s">
        <v>376</v>
      </c>
      <c r="D398" s="2" t="s">
        <v>25</v>
      </c>
      <c r="F398" s="36">
        <v>23942808</v>
      </c>
      <c r="G398" t="s">
        <v>379</v>
      </c>
      <c r="H398" s="1">
        <v>90832</v>
      </c>
      <c r="I398" s="24">
        <v>961</v>
      </c>
      <c r="J398" s="4">
        <v>269</v>
      </c>
      <c r="K398" s="38">
        <f t="shared" si="83"/>
        <v>172.69800000000001</v>
      </c>
      <c r="L398" s="35">
        <f t="shared" si="81"/>
        <v>67.02</v>
      </c>
      <c r="M398" s="35">
        <f t="shared" si="82"/>
        <v>167.4</v>
      </c>
      <c r="N398" s="4">
        <v>70.39</v>
      </c>
      <c r="O398" s="4">
        <v>68.360399999999998</v>
      </c>
      <c r="P398" s="4">
        <v>101.76</v>
      </c>
      <c r="Q398" s="4">
        <v>69.030599999999993</v>
      </c>
      <c r="R398" s="4">
        <v>167.4</v>
      </c>
      <c r="S398" s="4">
        <v>157.79</v>
      </c>
      <c r="T398" s="4">
        <v>68.360399999999998</v>
      </c>
      <c r="U398" s="4">
        <v>157.86000000000001</v>
      </c>
      <c r="V398" s="4">
        <v>87.84</v>
      </c>
      <c r="W398" s="4">
        <v>67.02</v>
      </c>
      <c r="X398" s="4">
        <v>68.360399999999998</v>
      </c>
    </row>
    <row r="399" spans="1:24" ht="15" x14ac:dyDescent="0.25">
      <c r="A399" t="s">
        <v>376</v>
      </c>
      <c r="D399" s="2" t="s">
        <v>25</v>
      </c>
      <c r="F399" s="36">
        <v>4966976</v>
      </c>
      <c r="G399" t="s">
        <v>380</v>
      </c>
      <c r="H399" s="1">
        <v>90834</v>
      </c>
      <c r="I399" s="24">
        <v>961</v>
      </c>
      <c r="J399" s="4">
        <v>249</v>
      </c>
      <c r="K399" s="38">
        <f t="shared" si="83"/>
        <v>159.858</v>
      </c>
      <c r="L399" s="35">
        <f t="shared" si="81"/>
        <v>88.64</v>
      </c>
      <c r="M399" s="35">
        <f t="shared" si="82"/>
        <v>221.03</v>
      </c>
      <c r="N399" s="4">
        <v>96</v>
      </c>
      <c r="O399" s="4">
        <v>90.412800000000004</v>
      </c>
      <c r="P399" s="4">
        <v>135.97</v>
      </c>
      <c r="Q399" s="4">
        <v>91.299199999999999</v>
      </c>
      <c r="R399" s="4">
        <v>221.03</v>
      </c>
      <c r="S399" s="4">
        <v>208.34</v>
      </c>
      <c r="T399" s="4">
        <v>90.412800000000004</v>
      </c>
      <c r="U399" s="4">
        <v>208.32</v>
      </c>
      <c r="V399" s="4">
        <v>116.77</v>
      </c>
      <c r="W399" s="4">
        <v>88.64</v>
      </c>
      <c r="X399" s="4">
        <v>90.412800000000004</v>
      </c>
    </row>
    <row r="400" spans="1:24" ht="15" x14ac:dyDescent="0.25">
      <c r="A400" t="s">
        <v>376</v>
      </c>
      <c r="D400" s="2" t="s">
        <v>25</v>
      </c>
      <c r="F400" s="36">
        <v>23942809</v>
      </c>
      <c r="G400" t="s">
        <v>381</v>
      </c>
      <c r="H400" s="1">
        <v>90834</v>
      </c>
      <c r="I400" s="24">
        <v>961</v>
      </c>
      <c r="J400" s="4">
        <v>249</v>
      </c>
      <c r="K400" s="38">
        <f t="shared" si="83"/>
        <v>159.858</v>
      </c>
      <c r="L400" s="35">
        <f t="shared" si="81"/>
        <v>88.64</v>
      </c>
      <c r="M400" s="35">
        <f t="shared" si="82"/>
        <v>221.03</v>
      </c>
      <c r="N400" s="4">
        <v>96</v>
      </c>
      <c r="O400" s="4">
        <v>90.412800000000004</v>
      </c>
      <c r="P400" s="4">
        <v>135.97</v>
      </c>
      <c r="Q400" s="4">
        <v>91.299199999999999</v>
      </c>
      <c r="R400" s="4">
        <v>221.03</v>
      </c>
      <c r="S400" s="4">
        <v>208.34</v>
      </c>
      <c r="T400" s="4">
        <v>90.412800000000004</v>
      </c>
      <c r="U400" s="4">
        <v>208.32</v>
      </c>
      <c r="V400" s="4">
        <v>116.77</v>
      </c>
      <c r="W400" s="4">
        <v>88.64</v>
      </c>
      <c r="X400" s="4">
        <v>90.412800000000004</v>
      </c>
    </row>
    <row r="401" spans="1:24" ht="15" x14ac:dyDescent="0.25">
      <c r="A401" t="s">
        <v>376</v>
      </c>
      <c r="D401" s="2"/>
      <c r="F401" s="36">
        <v>23942817</v>
      </c>
      <c r="G401" t="s">
        <v>382</v>
      </c>
      <c r="H401" s="1">
        <v>90836</v>
      </c>
      <c r="I401" s="24">
        <v>961</v>
      </c>
      <c r="J401" s="4">
        <v>186</v>
      </c>
      <c r="K401" s="38">
        <f t="shared" si="83"/>
        <v>119.41200000000001</v>
      </c>
      <c r="L401" s="35">
        <f t="shared" si="81"/>
        <v>78.91</v>
      </c>
      <c r="M401" s="35">
        <f t="shared" si="82"/>
        <v>193.44</v>
      </c>
      <c r="N401" s="4">
        <v>100</v>
      </c>
      <c r="O401" s="4">
        <v>80.488199999999992</v>
      </c>
      <c r="P401" s="4">
        <v>133.31</v>
      </c>
      <c r="Q401" s="4">
        <v>81.277299999999997</v>
      </c>
      <c r="R401" s="4">
        <v>193.44</v>
      </c>
      <c r="S401" s="4">
        <v>182.34</v>
      </c>
      <c r="T401" s="4">
        <v>80.488199999999992</v>
      </c>
      <c r="U401" s="4">
        <v>185.02</v>
      </c>
      <c r="V401" s="4">
        <v>114.84</v>
      </c>
      <c r="W401" s="4">
        <v>78.91</v>
      </c>
      <c r="X401" s="4">
        <v>80.488199999999992</v>
      </c>
    </row>
    <row r="402" spans="1:24" ht="15" x14ac:dyDescent="0.25">
      <c r="A402" t="s">
        <v>376</v>
      </c>
      <c r="D402" s="2" t="s">
        <v>25</v>
      </c>
      <c r="F402" s="36">
        <v>4966975</v>
      </c>
      <c r="G402" t="s">
        <v>383</v>
      </c>
      <c r="H402" s="1">
        <v>90837</v>
      </c>
      <c r="I402" s="24">
        <v>961</v>
      </c>
      <c r="J402" s="4">
        <v>423</v>
      </c>
      <c r="K402" s="38">
        <f t="shared" si="83"/>
        <v>271.56600000000003</v>
      </c>
      <c r="L402" s="35">
        <f t="shared" si="81"/>
        <v>130.84</v>
      </c>
      <c r="M402" s="35">
        <f t="shared" si="82"/>
        <v>325.05</v>
      </c>
      <c r="N402" s="4">
        <v>140.18</v>
      </c>
      <c r="O402" s="4">
        <v>133.45680000000002</v>
      </c>
      <c r="P402" s="4">
        <v>203.89</v>
      </c>
      <c r="Q402" s="4">
        <v>134.76519999999999</v>
      </c>
      <c r="R402" s="4">
        <v>325.05</v>
      </c>
      <c r="S402" s="4">
        <v>306.39</v>
      </c>
      <c r="T402" s="4">
        <v>133.45680000000002</v>
      </c>
      <c r="U402" s="4">
        <v>308.58</v>
      </c>
      <c r="V402" s="4">
        <v>175.55</v>
      </c>
      <c r="W402" s="4">
        <v>130.84</v>
      </c>
      <c r="X402" s="4">
        <v>133.45680000000002</v>
      </c>
    </row>
    <row r="403" spans="1:24" ht="15" x14ac:dyDescent="0.25">
      <c r="A403" t="s">
        <v>376</v>
      </c>
      <c r="D403" s="2" t="s">
        <v>25</v>
      </c>
      <c r="F403" s="36">
        <v>23942811</v>
      </c>
      <c r="G403" t="s">
        <v>384</v>
      </c>
      <c r="H403" s="1">
        <v>90837</v>
      </c>
      <c r="I403" s="24">
        <v>961</v>
      </c>
      <c r="J403" s="4">
        <v>423</v>
      </c>
      <c r="K403" s="38">
        <f t="shared" si="83"/>
        <v>271.56600000000003</v>
      </c>
      <c r="L403" s="35">
        <f t="shared" si="81"/>
        <v>130.84</v>
      </c>
      <c r="M403" s="35">
        <f t="shared" si="82"/>
        <v>325.05</v>
      </c>
      <c r="N403" s="4">
        <v>140.18</v>
      </c>
      <c r="O403" s="4">
        <v>133.45680000000002</v>
      </c>
      <c r="P403" s="4">
        <v>203.89</v>
      </c>
      <c r="Q403" s="4">
        <v>134.76519999999999</v>
      </c>
      <c r="R403" s="4">
        <v>325.05</v>
      </c>
      <c r="S403" s="4">
        <v>306.39</v>
      </c>
      <c r="T403" s="4">
        <v>133.45680000000002</v>
      </c>
      <c r="U403" s="4">
        <v>308.58</v>
      </c>
      <c r="V403" s="4">
        <v>175.55</v>
      </c>
      <c r="W403" s="4">
        <v>130.84</v>
      </c>
      <c r="X403" s="4">
        <v>133.45680000000002</v>
      </c>
    </row>
    <row r="404" spans="1:24" ht="15" x14ac:dyDescent="0.25">
      <c r="A404" t="s">
        <v>376</v>
      </c>
      <c r="D404" s="2"/>
      <c r="F404" s="36">
        <v>23942818</v>
      </c>
      <c r="G404" t="s">
        <v>385</v>
      </c>
      <c r="H404" s="1">
        <v>90838</v>
      </c>
      <c r="I404" s="24">
        <v>961</v>
      </c>
      <c r="J404" s="4">
        <v>246</v>
      </c>
      <c r="K404" s="38">
        <f t="shared" si="83"/>
        <v>157.93200000000002</v>
      </c>
      <c r="L404" s="35">
        <f t="shared" si="81"/>
        <v>104.49</v>
      </c>
      <c r="M404" s="35">
        <f t="shared" si="82"/>
        <v>254.59</v>
      </c>
      <c r="N404" s="4">
        <v>120.22</v>
      </c>
      <c r="O404" s="4">
        <v>106.57979999999999</v>
      </c>
      <c r="P404" s="4">
        <v>176.17</v>
      </c>
      <c r="Q404" s="4">
        <v>107.6247</v>
      </c>
      <c r="R404" s="4">
        <v>254.59</v>
      </c>
      <c r="S404" s="4">
        <v>239.98</v>
      </c>
      <c r="T404" s="4">
        <v>106.57979999999999</v>
      </c>
      <c r="U404" s="4">
        <v>245.84</v>
      </c>
      <c r="V404" s="4">
        <v>151.4</v>
      </c>
      <c r="W404" s="4">
        <v>104.49</v>
      </c>
      <c r="X404" s="4">
        <v>106.57979999999999</v>
      </c>
    </row>
    <row r="405" spans="1:24" ht="15" x14ac:dyDescent="0.25">
      <c r="A405" t="s">
        <v>376</v>
      </c>
      <c r="D405" s="2"/>
      <c r="F405" s="36">
        <v>4966978</v>
      </c>
      <c r="G405" t="s">
        <v>386</v>
      </c>
      <c r="H405" s="1">
        <v>90839</v>
      </c>
      <c r="I405" s="24">
        <v>961</v>
      </c>
      <c r="J405" s="4">
        <v>474</v>
      </c>
      <c r="K405" s="38">
        <f t="shared" si="83"/>
        <v>304.30799999999999</v>
      </c>
      <c r="L405" s="35">
        <f t="shared" si="81"/>
        <v>126.24</v>
      </c>
      <c r="M405" s="35">
        <f t="shared" si="82"/>
        <v>310.49</v>
      </c>
      <c r="N405" s="4">
        <v>146.32</v>
      </c>
      <c r="O405" s="4">
        <v>128.76480000000001</v>
      </c>
      <c r="P405" s="4">
        <v>212.81</v>
      </c>
      <c r="Q405" s="4">
        <v>130.02719999999999</v>
      </c>
      <c r="R405" s="4">
        <v>310.49</v>
      </c>
      <c r="S405" s="4">
        <v>292.67</v>
      </c>
      <c r="T405" s="4">
        <v>128.76480000000001</v>
      </c>
      <c r="U405" s="4">
        <v>228.13</v>
      </c>
      <c r="V405" s="4">
        <v>182.98</v>
      </c>
      <c r="W405" s="4">
        <v>126.24</v>
      </c>
      <c r="X405" s="4">
        <v>128.76480000000001</v>
      </c>
    </row>
    <row r="406" spans="1:24" ht="15" x14ac:dyDescent="0.25">
      <c r="A406" t="s">
        <v>376</v>
      </c>
      <c r="D406" s="2"/>
      <c r="F406" s="36">
        <v>22586708</v>
      </c>
      <c r="G406" t="s">
        <v>387</v>
      </c>
      <c r="H406" s="1">
        <v>90839</v>
      </c>
      <c r="I406" s="24">
        <v>960</v>
      </c>
      <c r="J406" s="4">
        <v>474</v>
      </c>
      <c r="K406" s="38">
        <f t="shared" si="83"/>
        <v>304.30799999999999</v>
      </c>
      <c r="L406" s="35">
        <f t="shared" si="81"/>
        <v>126.24</v>
      </c>
      <c r="M406" s="35">
        <f t="shared" si="82"/>
        <v>310.49</v>
      </c>
      <c r="N406" s="4">
        <v>146.32</v>
      </c>
      <c r="O406" s="4">
        <v>128.76480000000001</v>
      </c>
      <c r="P406" s="4">
        <v>212.81</v>
      </c>
      <c r="Q406" s="4">
        <v>130.02719999999999</v>
      </c>
      <c r="R406" s="4">
        <v>310.49</v>
      </c>
      <c r="S406" s="4">
        <v>292.67</v>
      </c>
      <c r="T406" s="4">
        <v>128.76480000000001</v>
      </c>
      <c r="U406" s="4">
        <v>228.13</v>
      </c>
      <c r="V406" s="4">
        <v>182.98</v>
      </c>
      <c r="W406" s="4">
        <v>126.24</v>
      </c>
      <c r="X406" s="4">
        <v>128.76480000000001</v>
      </c>
    </row>
    <row r="407" spans="1:24" ht="15" x14ac:dyDescent="0.25">
      <c r="A407" t="s">
        <v>376</v>
      </c>
      <c r="D407" s="2"/>
      <c r="F407" s="36">
        <v>23942812</v>
      </c>
      <c r="G407" t="s">
        <v>388</v>
      </c>
      <c r="H407" s="1">
        <v>90839</v>
      </c>
      <c r="I407" s="24">
        <v>961</v>
      </c>
      <c r="J407" s="4">
        <v>474</v>
      </c>
      <c r="K407" s="38">
        <f t="shared" si="83"/>
        <v>304.30799999999999</v>
      </c>
      <c r="L407" s="35">
        <f t="shared" si="81"/>
        <v>126.24</v>
      </c>
      <c r="M407" s="35">
        <f t="shared" si="82"/>
        <v>310.49</v>
      </c>
      <c r="N407" s="4">
        <v>146.32</v>
      </c>
      <c r="O407" s="4">
        <v>128.76480000000001</v>
      </c>
      <c r="P407" s="4">
        <v>212.81</v>
      </c>
      <c r="Q407" s="4">
        <v>130.02719999999999</v>
      </c>
      <c r="R407" s="4">
        <v>310.49</v>
      </c>
      <c r="S407" s="4">
        <v>292.67</v>
      </c>
      <c r="T407" s="4">
        <v>128.76480000000001</v>
      </c>
      <c r="U407" s="4">
        <v>228.13</v>
      </c>
      <c r="V407" s="4">
        <v>182.98</v>
      </c>
      <c r="W407" s="4">
        <v>126.24</v>
      </c>
      <c r="X407" s="4">
        <v>128.76480000000001</v>
      </c>
    </row>
    <row r="408" spans="1:24" ht="15" x14ac:dyDescent="0.25">
      <c r="A408" s="25" t="s">
        <v>376</v>
      </c>
      <c r="C408" s="2"/>
      <c r="D408" s="2" t="s">
        <v>25</v>
      </c>
      <c r="F408" s="36">
        <v>22260522</v>
      </c>
      <c r="G408" t="s">
        <v>389</v>
      </c>
      <c r="H408" s="1">
        <v>90846</v>
      </c>
      <c r="I408" s="24">
        <v>961</v>
      </c>
      <c r="J408" s="27">
        <v>212</v>
      </c>
      <c r="K408" s="38">
        <f t="shared" si="83"/>
        <v>136.10400000000001</v>
      </c>
      <c r="L408" s="35">
        <f t="shared" si="81"/>
        <v>95.4</v>
      </c>
      <c r="M408" s="35">
        <f t="shared" si="82"/>
        <v>211.31</v>
      </c>
      <c r="N408" s="27">
        <v>102.5</v>
      </c>
      <c r="O408" s="4">
        <v>97.308000000000007</v>
      </c>
      <c r="P408" s="27">
        <v>164.02</v>
      </c>
      <c r="Q408" s="4">
        <v>98.262000000000015</v>
      </c>
      <c r="R408" s="27">
        <v>211.31</v>
      </c>
      <c r="S408" s="27">
        <v>205.12</v>
      </c>
      <c r="T408" s="4">
        <v>97.308000000000007</v>
      </c>
      <c r="U408" s="27">
        <v>197.32</v>
      </c>
      <c r="V408" s="27">
        <v>141.61000000000001</v>
      </c>
      <c r="W408" s="27">
        <v>95.4</v>
      </c>
      <c r="X408" s="4">
        <v>97.308000000000007</v>
      </c>
    </row>
    <row r="409" spans="1:24" ht="15" x14ac:dyDescent="0.25">
      <c r="A409" s="25" t="s">
        <v>376</v>
      </c>
      <c r="C409" s="2"/>
      <c r="D409" s="2" t="s">
        <v>25</v>
      </c>
      <c r="F409" s="36">
        <v>23985323</v>
      </c>
      <c r="G409" t="s">
        <v>390</v>
      </c>
      <c r="H409" s="1">
        <v>90847</v>
      </c>
      <c r="I409" s="24">
        <v>961</v>
      </c>
      <c r="J409" s="27">
        <v>427</v>
      </c>
      <c r="K409" s="38">
        <f t="shared" si="83"/>
        <v>274.13400000000001</v>
      </c>
      <c r="L409" s="35">
        <f t="shared" si="81"/>
        <v>99.67</v>
      </c>
      <c r="M409" s="35">
        <f t="shared" si="82"/>
        <v>212.46</v>
      </c>
      <c r="N409" s="27">
        <v>103.11</v>
      </c>
      <c r="O409" s="4">
        <v>101.66340000000001</v>
      </c>
      <c r="P409" s="27">
        <v>170.73</v>
      </c>
      <c r="Q409" s="4">
        <v>102.6601</v>
      </c>
      <c r="R409" s="27">
        <v>212.46</v>
      </c>
      <c r="S409" s="27">
        <v>212.46</v>
      </c>
      <c r="T409" s="4">
        <v>101.66340000000001</v>
      </c>
      <c r="U409" s="27">
        <v>205.72</v>
      </c>
      <c r="V409" s="27">
        <v>146.62</v>
      </c>
      <c r="W409" s="27">
        <v>99.67</v>
      </c>
      <c r="X409" s="4">
        <v>101.66340000000001</v>
      </c>
    </row>
    <row r="410" spans="1:24" ht="15" x14ac:dyDescent="0.25">
      <c r="A410" t="s">
        <v>376</v>
      </c>
      <c r="D410" s="2" t="s">
        <v>25</v>
      </c>
      <c r="F410" s="36">
        <v>22311807</v>
      </c>
      <c r="G410" t="s">
        <v>391</v>
      </c>
      <c r="H410" s="1">
        <v>90853</v>
      </c>
      <c r="I410" s="24">
        <v>961</v>
      </c>
      <c r="J410" s="4">
        <v>73</v>
      </c>
      <c r="K410" s="38">
        <f t="shared" si="83"/>
        <v>46.866</v>
      </c>
      <c r="L410" s="35">
        <f t="shared" si="81"/>
        <v>23.5</v>
      </c>
      <c r="M410" s="35">
        <f t="shared" si="82"/>
        <v>66</v>
      </c>
      <c r="N410" s="4">
        <v>66</v>
      </c>
      <c r="O410" s="4">
        <v>23.97</v>
      </c>
      <c r="P410" s="4">
        <v>40.869999999999997</v>
      </c>
      <c r="Q410" s="4">
        <v>24.205000000000002</v>
      </c>
      <c r="R410" s="4">
        <v>58.89</v>
      </c>
      <c r="S410" s="4">
        <v>55.51</v>
      </c>
      <c r="T410" s="4">
        <v>23.97</v>
      </c>
      <c r="U410" s="4">
        <v>56.28</v>
      </c>
      <c r="V410" s="4">
        <v>35.28</v>
      </c>
      <c r="W410" s="4">
        <v>23.5</v>
      </c>
      <c r="X410" s="4">
        <v>23.97</v>
      </c>
    </row>
    <row r="411" spans="1:24" ht="15" x14ac:dyDescent="0.25">
      <c r="A411" t="s">
        <v>376</v>
      </c>
      <c r="D411" s="2" t="s">
        <v>25</v>
      </c>
      <c r="F411" s="36">
        <v>23985324</v>
      </c>
      <c r="G411" t="s">
        <v>392</v>
      </c>
      <c r="H411" s="1">
        <v>90853</v>
      </c>
      <c r="I411" s="24">
        <v>961</v>
      </c>
      <c r="J411" s="4">
        <v>73</v>
      </c>
      <c r="K411" s="38">
        <f t="shared" si="83"/>
        <v>46.866</v>
      </c>
      <c r="L411" s="35">
        <f t="shared" si="81"/>
        <v>23.5</v>
      </c>
      <c r="M411" s="35">
        <f t="shared" si="82"/>
        <v>66</v>
      </c>
      <c r="N411" s="4">
        <v>66</v>
      </c>
      <c r="O411" s="4">
        <v>23.97</v>
      </c>
      <c r="P411" s="4">
        <v>40.869999999999997</v>
      </c>
      <c r="Q411" s="4">
        <v>24.205000000000002</v>
      </c>
      <c r="R411" s="4">
        <v>58.89</v>
      </c>
      <c r="S411" s="4">
        <v>55.51</v>
      </c>
      <c r="T411" s="4">
        <v>23.97</v>
      </c>
      <c r="U411" s="4">
        <v>56.28</v>
      </c>
      <c r="V411" s="4">
        <v>35.28</v>
      </c>
      <c r="W411" s="4">
        <v>23.5</v>
      </c>
      <c r="X411" s="4">
        <v>23.97</v>
      </c>
    </row>
    <row r="412" spans="1:24" ht="15" x14ac:dyDescent="0.25">
      <c r="A412" t="s">
        <v>393</v>
      </c>
      <c r="B412" s="2" t="s">
        <v>25</v>
      </c>
      <c r="C412" s="2" t="s">
        <v>25</v>
      </c>
      <c r="D412" s="2"/>
      <c r="F412" s="36">
        <v>781386</v>
      </c>
      <c r="G412" t="s">
        <v>394</v>
      </c>
      <c r="H412" s="1">
        <v>92610</v>
      </c>
      <c r="I412" s="24">
        <v>440</v>
      </c>
      <c r="J412" s="4">
        <v>406</v>
      </c>
      <c r="K412" s="38">
        <f t="shared" si="83"/>
        <v>260.65199999999999</v>
      </c>
      <c r="L412" s="35">
        <f t="shared" si="81"/>
        <v>173.93039999999999</v>
      </c>
      <c r="M412" s="35">
        <f t="shared" si="82"/>
        <v>335.762</v>
      </c>
      <c r="N412" s="4">
        <f t="shared" ref="N412:N414" si="84">J412*0.721</f>
        <v>292.726</v>
      </c>
      <c r="O412" s="4">
        <v>175.63559999999998</v>
      </c>
      <c r="P412" s="4">
        <f t="shared" ref="P412:P414" si="85">J412*0.6919</f>
        <v>280.91139999999996</v>
      </c>
      <c r="Q412" s="4">
        <v>175.63559999999998</v>
      </c>
      <c r="R412" s="4">
        <f t="shared" ref="R412:R414" si="86">J412*0.746</f>
        <v>302.87599999999998</v>
      </c>
      <c r="S412" s="4">
        <f t="shared" ref="S412:S414" si="87">J412*0.7807</f>
        <v>316.96420000000001</v>
      </c>
      <c r="T412" s="4">
        <v>173.93039999999999</v>
      </c>
      <c r="U412" s="4">
        <f t="shared" ref="U412:U414" si="88">J412*0.7816</f>
        <v>317.32959999999997</v>
      </c>
      <c r="V412" s="4">
        <f t="shared" ref="V412:V414" si="89">J412*0.827</f>
        <v>335.762</v>
      </c>
      <c r="W412" s="4">
        <f t="shared" ref="W412:W414" si="90">J412*0.4284</f>
        <v>173.93039999999999</v>
      </c>
      <c r="X412" s="4">
        <v>173.93039999999999</v>
      </c>
    </row>
    <row r="413" spans="1:24" ht="15" x14ac:dyDescent="0.25">
      <c r="A413" t="s">
        <v>393</v>
      </c>
      <c r="B413" s="2" t="s">
        <v>25</v>
      </c>
      <c r="C413" s="2" t="s">
        <v>25</v>
      </c>
      <c r="D413" s="2"/>
      <c r="F413" s="36">
        <v>8790932</v>
      </c>
      <c r="G413" t="s">
        <v>395</v>
      </c>
      <c r="H413" s="1">
        <v>92610</v>
      </c>
      <c r="I413" s="24">
        <v>440</v>
      </c>
      <c r="J413" s="4">
        <v>406</v>
      </c>
      <c r="K413" s="38">
        <f t="shared" si="83"/>
        <v>260.65199999999999</v>
      </c>
      <c r="L413" s="35">
        <f t="shared" si="81"/>
        <v>173.93039999999999</v>
      </c>
      <c r="M413" s="35">
        <f t="shared" si="82"/>
        <v>335.762</v>
      </c>
      <c r="N413" s="4">
        <f t="shared" si="84"/>
        <v>292.726</v>
      </c>
      <c r="O413" s="4">
        <v>175.63559999999998</v>
      </c>
      <c r="P413" s="4">
        <f t="shared" si="85"/>
        <v>280.91139999999996</v>
      </c>
      <c r="Q413" s="4">
        <v>175.63559999999998</v>
      </c>
      <c r="R413" s="4">
        <f t="shared" si="86"/>
        <v>302.87599999999998</v>
      </c>
      <c r="S413" s="4">
        <f t="shared" si="87"/>
        <v>316.96420000000001</v>
      </c>
      <c r="T413" s="4">
        <v>173.93039999999999</v>
      </c>
      <c r="U413" s="4">
        <f t="shared" si="88"/>
        <v>317.32959999999997</v>
      </c>
      <c r="V413" s="4">
        <f t="shared" si="89"/>
        <v>335.762</v>
      </c>
      <c r="W413" s="4">
        <f t="shared" si="90"/>
        <v>173.93039999999999</v>
      </c>
      <c r="X413" s="4">
        <v>173.93039999999999</v>
      </c>
    </row>
    <row r="414" spans="1:24" ht="15" x14ac:dyDescent="0.25">
      <c r="A414" t="s">
        <v>393</v>
      </c>
      <c r="B414" s="2" t="s">
        <v>25</v>
      </c>
      <c r="C414" s="2" t="s">
        <v>25</v>
      </c>
      <c r="D414" s="2"/>
      <c r="F414" s="36">
        <v>8790934</v>
      </c>
      <c r="G414" t="s">
        <v>396</v>
      </c>
      <c r="H414" s="1">
        <v>92611</v>
      </c>
      <c r="I414" s="24">
        <v>444</v>
      </c>
      <c r="J414" s="4">
        <v>401</v>
      </c>
      <c r="K414" s="38">
        <f t="shared" si="83"/>
        <v>257.44200000000001</v>
      </c>
      <c r="L414" s="35">
        <f t="shared" si="81"/>
        <v>171.7884</v>
      </c>
      <c r="M414" s="35">
        <f t="shared" si="82"/>
        <v>331.62700000000001</v>
      </c>
      <c r="N414" s="4">
        <f t="shared" si="84"/>
        <v>289.12099999999998</v>
      </c>
      <c r="O414" s="4">
        <v>173.4726</v>
      </c>
      <c r="P414" s="4">
        <f t="shared" si="85"/>
        <v>277.45189999999997</v>
      </c>
      <c r="Q414" s="4">
        <v>173.4726</v>
      </c>
      <c r="R414" s="4">
        <f t="shared" si="86"/>
        <v>299.14600000000002</v>
      </c>
      <c r="S414" s="4">
        <f t="shared" si="87"/>
        <v>313.0607</v>
      </c>
      <c r="T414" s="4">
        <v>171.7884</v>
      </c>
      <c r="U414" s="4">
        <f t="shared" si="88"/>
        <v>313.42160000000001</v>
      </c>
      <c r="V414" s="4">
        <f t="shared" si="89"/>
        <v>331.62700000000001</v>
      </c>
      <c r="W414" s="4">
        <f t="shared" si="90"/>
        <v>171.7884</v>
      </c>
      <c r="X414" s="4">
        <v>171.7884</v>
      </c>
    </row>
    <row r="415" spans="1:24" ht="15" x14ac:dyDescent="0.25">
      <c r="A415" t="s">
        <v>397</v>
      </c>
      <c r="B415" s="2" t="s">
        <v>25</v>
      </c>
      <c r="C415" s="2" t="s">
        <v>25</v>
      </c>
      <c r="D415" s="2" t="s">
        <v>25</v>
      </c>
      <c r="F415" s="36">
        <v>667706</v>
      </c>
      <c r="G415" t="s">
        <v>398</v>
      </c>
      <c r="H415" s="1">
        <v>93000</v>
      </c>
      <c r="I415" s="24">
        <v>960</v>
      </c>
      <c r="J415" s="4">
        <v>337</v>
      </c>
      <c r="K415" s="38">
        <f t="shared" si="83"/>
        <v>216.35400000000001</v>
      </c>
      <c r="L415" s="35">
        <f t="shared" si="81"/>
        <v>13.39</v>
      </c>
      <c r="M415" s="35">
        <f t="shared" si="82"/>
        <v>31.03</v>
      </c>
      <c r="N415" s="4">
        <v>18.98</v>
      </c>
      <c r="O415" s="4">
        <v>13.6578</v>
      </c>
      <c r="P415" s="4">
        <v>25.47</v>
      </c>
      <c r="Q415" s="4">
        <v>13.791700000000001</v>
      </c>
      <c r="R415" s="4">
        <v>31.03</v>
      </c>
      <c r="S415" s="4">
        <v>29.25</v>
      </c>
      <c r="T415" s="4">
        <v>13.6578</v>
      </c>
      <c r="U415" s="4">
        <v>24.34</v>
      </c>
      <c r="V415" s="4">
        <v>22.51</v>
      </c>
      <c r="W415" s="4">
        <v>13.39</v>
      </c>
      <c r="X415" s="4">
        <v>13.6578</v>
      </c>
    </row>
    <row r="416" spans="1:24" ht="15" x14ac:dyDescent="0.25">
      <c r="A416" t="s">
        <v>397</v>
      </c>
      <c r="B416" s="2" t="s">
        <v>25</v>
      </c>
      <c r="C416" s="2" t="s">
        <v>25</v>
      </c>
      <c r="D416" s="2" t="s">
        <v>25</v>
      </c>
      <c r="F416" s="36">
        <v>1319719</v>
      </c>
      <c r="G416" t="s">
        <v>399</v>
      </c>
      <c r="H416" s="1">
        <v>93000</v>
      </c>
      <c r="I416" s="24">
        <v>960</v>
      </c>
      <c r="J416" s="4">
        <v>337</v>
      </c>
      <c r="K416" s="38">
        <f t="shared" si="83"/>
        <v>216.35400000000001</v>
      </c>
      <c r="L416" s="35">
        <f t="shared" si="81"/>
        <v>13.39</v>
      </c>
      <c r="M416" s="35">
        <f t="shared" si="82"/>
        <v>31.03</v>
      </c>
      <c r="N416" s="4">
        <v>18.98</v>
      </c>
      <c r="O416" s="4">
        <v>13.6578</v>
      </c>
      <c r="P416" s="4">
        <v>25.47</v>
      </c>
      <c r="Q416" s="4">
        <v>13.791700000000001</v>
      </c>
      <c r="R416" s="4">
        <v>31.03</v>
      </c>
      <c r="S416" s="4">
        <v>29.25</v>
      </c>
      <c r="T416" s="4">
        <v>13.6578</v>
      </c>
      <c r="U416" s="4">
        <v>24.34</v>
      </c>
      <c r="V416" s="4">
        <v>22.51</v>
      </c>
      <c r="W416" s="4">
        <v>13.39</v>
      </c>
      <c r="X416" s="4">
        <v>13.6578</v>
      </c>
    </row>
    <row r="417" spans="1:24" ht="15" x14ac:dyDescent="0.25">
      <c r="A417" t="s">
        <v>130</v>
      </c>
      <c r="B417" s="2" t="s">
        <v>25</v>
      </c>
      <c r="C417" s="2" t="s">
        <v>25</v>
      </c>
      <c r="D417" s="2" t="s">
        <v>25</v>
      </c>
      <c r="F417" s="36">
        <v>2423453</v>
      </c>
      <c r="G417" t="s">
        <v>400</v>
      </c>
      <c r="H417" s="1">
        <v>93005</v>
      </c>
      <c r="I417" s="24">
        <v>730</v>
      </c>
      <c r="J417" s="4">
        <v>261</v>
      </c>
      <c r="K417" s="38">
        <f t="shared" si="83"/>
        <v>167.56200000000001</v>
      </c>
      <c r="L417" s="35">
        <f t="shared" si="81"/>
        <v>111.8124</v>
      </c>
      <c r="M417" s="35">
        <f t="shared" si="82"/>
        <v>215.84699999999998</v>
      </c>
      <c r="N417" s="4">
        <f t="shared" ref="N417:N418" si="91">J417*0.721</f>
        <v>188.18099999999998</v>
      </c>
      <c r="O417" s="4">
        <v>112.90859999999999</v>
      </c>
      <c r="P417" s="4">
        <f t="shared" ref="P417:P418" si="92">J417*0.6919</f>
        <v>180.58589999999998</v>
      </c>
      <c r="Q417" s="4">
        <v>112.90859999999999</v>
      </c>
      <c r="R417" s="4">
        <f t="shared" ref="R417:R418" si="93">J417*0.746</f>
        <v>194.70599999999999</v>
      </c>
      <c r="S417" s="4">
        <f t="shared" ref="S417:S418" si="94">J417*0.7807</f>
        <v>203.7627</v>
      </c>
      <c r="T417" s="4">
        <v>111.8124</v>
      </c>
      <c r="U417" s="4">
        <f t="shared" ref="U417:U418" si="95">J417*0.7816</f>
        <v>203.99759999999998</v>
      </c>
      <c r="V417" s="4">
        <f t="shared" ref="V417:V418" si="96">J417*0.827</f>
        <v>215.84699999999998</v>
      </c>
      <c r="W417" s="4">
        <f t="shared" ref="W417:W418" si="97">J417*0.4284</f>
        <v>111.8124</v>
      </c>
      <c r="X417" s="4">
        <v>111.8124</v>
      </c>
    </row>
    <row r="418" spans="1:24" ht="15" x14ac:dyDescent="0.25">
      <c r="A418" t="s">
        <v>106</v>
      </c>
      <c r="B418" s="2" t="s">
        <v>25</v>
      </c>
      <c r="C418" s="2" t="s">
        <v>25</v>
      </c>
      <c r="D418" s="2" t="s">
        <v>25</v>
      </c>
      <c r="F418" s="36">
        <v>22051713</v>
      </c>
      <c r="G418" t="s">
        <v>401</v>
      </c>
      <c r="H418" s="1">
        <v>93005</v>
      </c>
      <c r="I418" s="24">
        <v>730</v>
      </c>
      <c r="J418" s="4">
        <v>261</v>
      </c>
      <c r="K418" s="38">
        <f t="shared" si="83"/>
        <v>167.56200000000001</v>
      </c>
      <c r="L418" s="35">
        <f t="shared" si="81"/>
        <v>111.8124</v>
      </c>
      <c r="M418" s="35">
        <f t="shared" si="82"/>
        <v>215.84699999999998</v>
      </c>
      <c r="N418" s="4">
        <f t="shared" si="91"/>
        <v>188.18099999999998</v>
      </c>
      <c r="O418" s="4">
        <v>112.90859999999999</v>
      </c>
      <c r="P418" s="4">
        <f t="shared" si="92"/>
        <v>180.58589999999998</v>
      </c>
      <c r="Q418" s="4">
        <v>112.90859999999999</v>
      </c>
      <c r="R418" s="4">
        <f t="shared" si="93"/>
        <v>194.70599999999999</v>
      </c>
      <c r="S418" s="4">
        <f t="shared" si="94"/>
        <v>203.7627</v>
      </c>
      <c r="T418" s="4">
        <v>111.8124</v>
      </c>
      <c r="U418" s="4">
        <f t="shared" si="95"/>
        <v>203.99759999999998</v>
      </c>
      <c r="V418" s="4">
        <f t="shared" si="96"/>
        <v>215.84699999999998</v>
      </c>
      <c r="W418" s="4">
        <f t="shared" si="97"/>
        <v>111.8124</v>
      </c>
      <c r="X418" s="4">
        <v>111.8124</v>
      </c>
    </row>
    <row r="419" spans="1:24" ht="15" x14ac:dyDescent="0.25">
      <c r="A419" t="s">
        <v>397</v>
      </c>
      <c r="B419" s="2" t="s">
        <v>25</v>
      </c>
      <c r="C419" s="2" t="s">
        <v>25</v>
      </c>
      <c r="D419" s="2" t="s">
        <v>25</v>
      </c>
      <c r="F419" s="36">
        <v>2443527</v>
      </c>
      <c r="G419" t="s">
        <v>400</v>
      </c>
      <c r="H419" s="1">
        <v>93010</v>
      </c>
      <c r="I419" s="24">
        <v>985</v>
      </c>
      <c r="J419" s="4">
        <v>76</v>
      </c>
      <c r="K419" s="38">
        <f t="shared" si="83"/>
        <v>48.792000000000002</v>
      </c>
      <c r="L419" s="35">
        <f t="shared" si="81"/>
        <v>7.7</v>
      </c>
      <c r="M419" s="35">
        <f t="shared" si="82"/>
        <v>17.79</v>
      </c>
      <c r="N419" s="4">
        <v>9.48</v>
      </c>
      <c r="O419" s="4">
        <v>7.8540000000000001</v>
      </c>
      <c r="P419" s="4">
        <v>13.11</v>
      </c>
      <c r="Q419" s="4">
        <v>7.931</v>
      </c>
      <c r="R419" s="4">
        <v>17.79</v>
      </c>
      <c r="S419" s="4">
        <v>16.77</v>
      </c>
      <c r="T419" s="4">
        <v>7.8540000000000001</v>
      </c>
      <c r="U419" s="4">
        <v>13.58</v>
      </c>
      <c r="V419" s="4">
        <v>11.61</v>
      </c>
      <c r="W419" s="4">
        <v>7.7</v>
      </c>
      <c r="X419" s="4">
        <v>7.8540000000000001</v>
      </c>
    </row>
    <row r="420" spans="1:24" ht="15" x14ac:dyDescent="0.25">
      <c r="A420" t="s">
        <v>24</v>
      </c>
      <c r="B420" s="2" t="s">
        <v>25</v>
      </c>
      <c r="C420" s="2" t="s">
        <v>25</v>
      </c>
      <c r="D420" s="2"/>
      <c r="F420" s="36">
        <v>6558972</v>
      </c>
      <c r="G420" t="s">
        <v>402</v>
      </c>
      <c r="H420" s="1">
        <v>93016</v>
      </c>
      <c r="I420" s="24">
        <v>985</v>
      </c>
      <c r="J420" s="4">
        <v>101</v>
      </c>
      <c r="K420" s="38">
        <f t="shared" si="83"/>
        <v>64.841999999999999</v>
      </c>
      <c r="L420" s="35">
        <f t="shared" si="81"/>
        <v>20.059999999999999</v>
      </c>
      <c r="M420" s="35">
        <f t="shared" si="82"/>
        <v>46.85</v>
      </c>
      <c r="N420" s="4">
        <v>24.98</v>
      </c>
      <c r="O420" s="4">
        <v>20.461199999999998</v>
      </c>
      <c r="P420" s="4">
        <v>34.520000000000003</v>
      </c>
      <c r="Q420" s="4">
        <v>20.661799999999999</v>
      </c>
      <c r="R420" s="4">
        <v>46.85</v>
      </c>
      <c r="S420" s="4">
        <v>44.17</v>
      </c>
      <c r="T420" s="4">
        <v>20.461199999999998</v>
      </c>
      <c r="U420" s="4">
        <v>35.090000000000003</v>
      </c>
      <c r="V420" s="4">
        <v>30.56</v>
      </c>
      <c r="W420" s="4">
        <v>20.059999999999999</v>
      </c>
      <c r="X420" s="4">
        <v>20.461199999999998</v>
      </c>
    </row>
    <row r="421" spans="1:24" ht="15" x14ac:dyDescent="0.25">
      <c r="A421" t="s">
        <v>397</v>
      </c>
      <c r="B421" s="2" t="s">
        <v>25</v>
      </c>
      <c r="C421" s="2" t="s">
        <v>25</v>
      </c>
      <c r="D421" s="2"/>
      <c r="F421" s="36">
        <v>23577715</v>
      </c>
      <c r="G421" t="s">
        <v>403</v>
      </c>
      <c r="H421" s="1">
        <v>93016</v>
      </c>
      <c r="I421" s="24">
        <v>985</v>
      </c>
      <c r="J421" s="4">
        <v>101</v>
      </c>
      <c r="K421" s="38">
        <f t="shared" si="83"/>
        <v>64.841999999999999</v>
      </c>
      <c r="L421" s="35">
        <f t="shared" si="81"/>
        <v>20.059999999999999</v>
      </c>
      <c r="M421" s="35">
        <f t="shared" si="82"/>
        <v>46.85</v>
      </c>
      <c r="N421" s="4">
        <v>24.98</v>
      </c>
      <c r="O421" s="4">
        <v>20.461199999999998</v>
      </c>
      <c r="P421" s="4">
        <v>34.520000000000003</v>
      </c>
      <c r="Q421" s="4">
        <v>20.661799999999999</v>
      </c>
      <c r="R421" s="4">
        <v>46.85</v>
      </c>
      <c r="S421" s="4">
        <v>44.17</v>
      </c>
      <c r="T421" s="4">
        <v>20.461199999999998</v>
      </c>
      <c r="U421" s="4">
        <v>35.090000000000003</v>
      </c>
      <c r="V421" s="4">
        <v>30.56</v>
      </c>
      <c r="W421" s="4">
        <v>20.059999999999999</v>
      </c>
      <c r="X421" s="4">
        <v>20.461199999999998</v>
      </c>
    </row>
    <row r="422" spans="1:24" ht="15" x14ac:dyDescent="0.25">
      <c r="A422" t="s">
        <v>397</v>
      </c>
      <c r="B422" s="2" t="s">
        <v>25</v>
      </c>
      <c r="C422" s="2" t="s">
        <v>25</v>
      </c>
      <c r="D422" s="2"/>
      <c r="F422" s="36">
        <v>23577709</v>
      </c>
      <c r="G422" t="s">
        <v>404</v>
      </c>
      <c r="H422" s="1">
        <v>93018</v>
      </c>
      <c r="I422" s="24">
        <v>985</v>
      </c>
      <c r="J422" s="4">
        <v>69</v>
      </c>
      <c r="K422" s="38">
        <f t="shared" si="83"/>
        <v>44.298000000000002</v>
      </c>
      <c r="L422" s="35">
        <f t="shared" si="81"/>
        <v>14.03</v>
      </c>
      <c r="M422" s="35">
        <f t="shared" si="82"/>
        <v>31.32</v>
      </c>
      <c r="N422" s="4">
        <v>16.7</v>
      </c>
      <c r="O422" s="4">
        <v>14.310599999999999</v>
      </c>
      <c r="P422" s="4">
        <v>23.06</v>
      </c>
      <c r="Q422" s="4">
        <v>14.450899999999999</v>
      </c>
      <c r="R422" s="4">
        <v>31.32</v>
      </c>
      <c r="S422" s="4">
        <v>29.53</v>
      </c>
      <c r="T422" s="4">
        <v>14.310599999999999</v>
      </c>
      <c r="U422" s="4">
        <v>23.79</v>
      </c>
      <c r="V422" s="4">
        <v>19.96</v>
      </c>
      <c r="W422" s="4">
        <v>14.03</v>
      </c>
      <c r="X422" s="4">
        <v>14.310599999999999</v>
      </c>
    </row>
    <row r="423" spans="1:24" ht="15" x14ac:dyDescent="0.25">
      <c r="A423" t="s">
        <v>144</v>
      </c>
      <c r="B423" s="2" t="s">
        <v>25</v>
      </c>
      <c r="C423" s="2" t="s">
        <v>25</v>
      </c>
      <c r="D423" s="2"/>
      <c r="F423" s="36">
        <v>22406298</v>
      </c>
      <c r="G423" t="s">
        <v>405</v>
      </c>
      <c r="H423" s="1">
        <v>93306</v>
      </c>
      <c r="I423" s="24">
        <v>483</v>
      </c>
      <c r="J423" s="4">
        <v>2345</v>
      </c>
      <c r="K423" s="38">
        <f t="shared" si="83"/>
        <v>1505.49</v>
      </c>
      <c r="L423" s="35">
        <f t="shared" si="81"/>
        <v>1004.598</v>
      </c>
      <c r="M423" s="35">
        <f t="shared" si="82"/>
        <v>1939.3149999999998</v>
      </c>
      <c r="N423" s="4">
        <f t="shared" ref="N423:N425" si="98">J423*0.721</f>
        <v>1690.7449999999999</v>
      </c>
      <c r="O423" s="4">
        <v>1014.447</v>
      </c>
      <c r="P423" s="4">
        <f t="shared" ref="P423:P425" si="99">J423*0.6919</f>
        <v>1622.5055</v>
      </c>
      <c r="Q423" s="4">
        <v>1014.447</v>
      </c>
      <c r="R423" s="4">
        <f t="shared" ref="R423:R425" si="100">J423*0.746</f>
        <v>1749.37</v>
      </c>
      <c r="S423" s="4">
        <f t="shared" ref="S423:S425" si="101">J423*0.7807</f>
        <v>1830.7414999999999</v>
      </c>
      <c r="T423" s="4">
        <v>1004.598</v>
      </c>
      <c r="U423" s="4">
        <f t="shared" ref="U423:U425" si="102">J423*0.7816</f>
        <v>1832.8519999999999</v>
      </c>
      <c r="V423" s="4">
        <f t="shared" ref="V423:V425" si="103">J423*0.827</f>
        <v>1939.3149999999998</v>
      </c>
      <c r="W423" s="4">
        <f t="shared" ref="W423:W425" si="104">J423*0.4284</f>
        <v>1004.598</v>
      </c>
      <c r="X423" s="4">
        <v>1004.598</v>
      </c>
    </row>
    <row r="424" spans="1:24" ht="15" x14ac:dyDescent="0.25">
      <c r="A424" t="s">
        <v>130</v>
      </c>
      <c r="B424" s="2" t="s">
        <v>25</v>
      </c>
      <c r="D424" s="2"/>
      <c r="F424" s="36">
        <v>23369556</v>
      </c>
      <c r="G424" t="s">
        <v>406</v>
      </c>
      <c r="H424" s="1">
        <v>93306</v>
      </c>
      <c r="I424" s="24">
        <v>483</v>
      </c>
      <c r="J424" s="4">
        <v>2345</v>
      </c>
      <c r="K424" s="38">
        <f t="shared" si="83"/>
        <v>1505.49</v>
      </c>
      <c r="L424" s="35">
        <f t="shared" si="81"/>
        <v>1004.598</v>
      </c>
      <c r="M424" s="35">
        <f t="shared" si="82"/>
        <v>1939.3149999999998</v>
      </c>
      <c r="N424" s="4">
        <f t="shared" si="98"/>
        <v>1690.7449999999999</v>
      </c>
      <c r="O424" s="4">
        <v>1014.447</v>
      </c>
      <c r="P424" s="4">
        <f t="shared" si="99"/>
        <v>1622.5055</v>
      </c>
      <c r="Q424" s="4">
        <v>1014.447</v>
      </c>
      <c r="R424" s="4">
        <f t="shared" si="100"/>
        <v>1749.37</v>
      </c>
      <c r="S424" s="4">
        <f t="shared" si="101"/>
        <v>1830.7414999999999</v>
      </c>
      <c r="T424" s="4">
        <v>1004.598</v>
      </c>
      <c r="U424" s="4">
        <f t="shared" si="102"/>
        <v>1832.8519999999999</v>
      </c>
      <c r="V424" s="4">
        <f t="shared" si="103"/>
        <v>1939.3149999999998</v>
      </c>
      <c r="W424" s="4">
        <f t="shared" si="104"/>
        <v>1004.598</v>
      </c>
      <c r="X424" s="4">
        <v>1004.598</v>
      </c>
    </row>
    <row r="425" spans="1:24" ht="15" x14ac:dyDescent="0.25">
      <c r="A425" t="s">
        <v>144</v>
      </c>
      <c r="B425" s="2" t="s">
        <v>25</v>
      </c>
      <c r="C425" s="2" t="s">
        <v>25</v>
      </c>
      <c r="D425" s="2"/>
      <c r="F425" s="36">
        <v>23588473</v>
      </c>
      <c r="G425" t="s">
        <v>407</v>
      </c>
      <c r="H425" s="1">
        <v>93306</v>
      </c>
      <c r="I425" s="24">
        <v>483</v>
      </c>
      <c r="J425" s="4">
        <v>2345</v>
      </c>
      <c r="K425" s="38">
        <f t="shared" si="83"/>
        <v>1505.49</v>
      </c>
      <c r="L425" s="35">
        <f t="shared" si="81"/>
        <v>1004.598</v>
      </c>
      <c r="M425" s="35">
        <f t="shared" si="82"/>
        <v>1939.3149999999998</v>
      </c>
      <c r="N425" s="4">
        <f t="shared" si="98"/>
        <v>1690.7449999999999</v>
      </c>
      <c r="O425" s="4">
        <v>1014.447</v>
      </c>
      <c r="P425" s="4">
        <f t="shared" si="99"/>
        <v>1622.5055</v>
      </c>
      <c r="Q425" s="4">
        <v>1014.447</v>
      </c>
      <c r="R425" s="4">
        <f t="shared" si="100"/>
        <v>1749.37</v>
      </c>
      <c r="S425" s="4">
        <f t="shared" si="101"/>
        <v>1830.7414999999999</v>
      </c>
      <c r="T425" s="4">
        <v>1004.598</v>
      </c>
      <c r="U425" s="4">
        <f t="shared" si="102"/>
        <v>1832.8519999999999</v>
      </c>
      <c r="V425" s="4">
        <f t="shared" si="103"/>
        <v>1939.3149999999998</v>
      </c>
      <c r="W425" s="4">
        <f t="shared" si="104"/>
        <v>1004.598</v>
      </c>
      <c r="X425" s="4">
        <v>1004.598</v>
      </c>
    </row>
    <row r="426" spans="1:24" ht="15" x14ac:dyDescent="0.25">
      <c r="A426" t="s">
        <v>106</v>
      </c>
      <c r="D426" s="2"/>
      <c r="F426" s="36">
        <v>23024552</v>
      </c>
      <c r="G426" t="s">
        <v>408</v>
      </c>
      <c r="H426" s="1">
        <v>95251</v>
      </c>
      <c r="I426" s="24">
        <v>960</v>
      </c>
      <c r="J426" s="4">
        <v>105</v>
      </c>
      <c r="K426" s="38">
        <f t="shared" si="83"/>
        <v>67.41</v>
      </c>
      <c r="L426" s="35">
        <f t="shared" si="81"/>
        <v>32.979999999999997</v>
      </c>
      <c r="M426" s="35">
        <f t="shared" si="82"/>
        <v>75.66</v>
      </c>
      <c r="N426" s="4">
        <v>37.31</v>
      </c>
      <c r="O426" s="4">
        <v>33.639599999999994</v>
      </c>
      <c r="P426" s="4">
        <v>55.66</v>
      </c>
      <c r="Q426" s="4">
        <v>33.9694</v>
      </c>
      <c r="R426" s="4">
        <v>75.66</v>
      </c>
      <c r="S426" s="4">
        <v>71.31</v>
      </c>
      <c r="T426" s="4">
        <v>33.639599999999994</v>
      </c>
      <c r="U426" s="4">
        <v>44.173670399999999</v>
      </c>
      <c r="V426" s="4">
        <v>59.4</v>
      </c>
      <c r="W426" s="4">
        <v>32.979999999999997</v>
      </c>
      <c r="X426" s="4">
        <v>33.639599999999994</v>
      </c>
    </row>
    <row r="427" spans="1:24" ht="15" x14ac:dyDescent="0.25">
      <c r="A427" t="s">
        <v>130</v>
      </c>
      <c r="C427" s="2" t="s">
        <v>25</v>
      </c>
      <c r="D427" s="2" t="s">
        <v>25</v>
      </c>
      <c r="F427" s="36">
        <v>23369595</v>
      </c>
      <c r="G427" t="s">
        <v>409</v>
      </c>
      <c r="H427" s="1">
        <v>95810</v>
      </c>
      <c r="I427" s="24">
        <v>920</v>
      </c>
      <c r="J427" s="4">
        <v>4443</v>
      </c>
      <c r="K427" s="38">
        <f t="shared" si="83"/>
        <v>2852.4059999999999</v>
      </c>
      <c r="L427" s="35">
        <f t="shared" si="81"/>
        <v>1638.5688</v>
      </c>
      <c r="M427" s="35">
        <f t="shared" si="82"/>
        <v>3307.4409000000001</v>
      </c>
      <c r="N427" s="4">
        <v>3147.1619999999998</v>
      </c>
      <c r="O427" s="4">
        <v>1638.5688</v>
      </c>
      <c r="P427" s="4">
        <v>2963.8817999999997</v>
      </c>
      <c r="Q427" s="4">
        <v>1638.5688</v>
      </c>
      <c r="R427" s="4">
        <v>3103.35</v>
      </c>
      <c r="S427" s="4">
        <v>3103.35</v>
      </c>
      <c r="T427" s="4">
        <v>1638.5688</v>
      </c>
      <c r="U427" s="4">
        <v>3201.5619000000002</v>
      </c>
      <c r="V427" s="4">
        <v>1638.5688</v>
      </c>
      <c r="W427" s="4">
        <v>3307.4409000000001</v>
      </c>
      <c r="X427" s="4">
        <v>3307.4409000000001</v>
      </c>
    </row>
    <row r="428" spans="1:24" ht="15" x14ac:dyDescent="0.25">
      <c r="A428" t="s">
        <v>130</v>
      </c>
      <c r="C428" s="2" t="s">
        <v>25</v>
      </c>
      <c r="D428" s="2" t="s">
        <v>25</v>
      </c>
      <c r="F428" s="36">
        <v>23484414</v>
      </c>
      <c r="G428" t="s">
        <v>410</v>
      </c>
      <c r="H428" s="1">
        <v>95810</v>
      </c>
      <c r="I428" s="24">
        <v>920</v>
      </c>
      <c r="J428" s="4">
        <v>4443</v>
      </c>
      <c r="K428" s="38">
        <f t="shared" si="83"/>
        <v>2852.4059999999999</v>
      </c>
      <c r="L428" s="35">
        <f t="shared" si="81"/>
        <v>1638.5688</v>
      </c>
      <c r="M428" s="35">
        <f t="shared" si="82"/>
        <v>3307.4409000000001</v>
      </c>
      <c r="N428" s="4">
        <v>3147.1619999999998</v>
      </c>
      <c r="O428" s="4">
        <v>1638.5688</v>
      </c>
      <c r="P428" s="4">
        <v>2963.8817999999997</v>
      </c>
      <c r="Q428" s="4">
        <v>1638.5688</v>
      </c>
      <c r="R428" s="4">
        <v>3103.35</v>
      </c>
      <c r="S428" s="4">
        <v>3103.35</v>
      </c>
      <c r="T428" s="4">
        <v>1638.5688</v>
      </c>
      <c r="U428" s="4">
        <v>3201.5619000000002</v>
      </c>
      <c r="V428" s="4">
        <v>1638.5688</v>
      </c>
      <c r="W428" s="4">
        <v>3307.4409000000001</v>
      </c>
      <c r="X428" s="4">
        <v>3307.4409000000001</v>
      </c>
    </row>
    <row r="429" spans="1:24" ht="15" x14ac:dyDescent="0.25">
      <c r="A429" t="s">
        <v>130</v>
      </c>
      <c r="C429" s="2" t="s">
        <v>25</v>
      </c>
      <c r="D429" s="2"/>
      <c r="F429" s="36">
        <v>23369597</v>
      </c>
      <c r="G429" t="s">
        <v>411</v>
      </c>
      <c r="H429" s="1">
        <v>95811</v>
      </c>
      <c r="I429" s="24">
        <v>920</v>
      </c>
      <c r="J429" s="4">
        <v>4443</v>
      </c>
      <c r="K429" s="38">
        <f t="shared" si="83"/>
        <v>2852.4059999999999</v>
      </c>
      <c r="L429" s="35">
        <f t="shared" si="81"/>
        <v>1713.5184000000002</v>
      </c>
      <c r="M429" s="35">
        <f t="shared" si="82"/>
        <v>3458.7262000000001</v>
      </c>
      <c r="N429" s="4">
        <v>3291.116</v>
      </c>
      <c r="O429" s="4">
        <v>1713.5184000000002</v>
      </c>
      <c r="P429" s="4">
        <v>3099.4523999999997</v>
      </c>
      <c r="Q429" s="4">
        <v>1713.5184000000002</v>
      </c>
      <c r="R429" s="4">
        <v>3245.2999999999997</v>
      </c>
      <c r="S429" s="4">
        <v>3245.2999999999997</v>
      </c>
      <c r="T429" s="4">
        <v>1713.5184000000002</v>
      </c>
      <c r="U429" s="4">
        <v>3348.0041999999999</v>
      </c>
      <c r="V429" s="4">
        <v>1713.5184000000002</v>
      </c>
      <c r="W429" s="4">
        <v>3458.7262000000001</v>
      </c>
      <c r="X429" s="4">
        <v>3458.7262000000001</v>
      </c>
    </row>
    <row r="430" spans="1:24" ht="15" x14ac:dyDescent="0.25">
      <c r="A430" t="s">
        <v>393</v>
      </c>
      <c r="B430" s="2" t="s">
        <v>25</v>
      </c>
      <c r="C430" s="2" t="s">
        <v>25</v>
      </c>
      <c r="D430" s="2"/>
      <c r="F430" s="36">
        <v>4836205</v>
      </c>
      <c r="G430" t="s">
        <v>412</v>
      </c>
      <c r="H430" s="1">
        <v>95992</v>
      </c>
      <c r="I430" s="24">
        <v>420</v>
      </c>
      <c r="J430" s="4">
        <v>110</v>
      </c>
      <c r="K430" s="38">
        <f t="shared" si="83"/>
        <v>70.62</v>
      </c>
      <c r="L430" s="35">
        <f t="shared" si="81"/>
        <v>47.124000000000002</v>
      </c>
      <c r="M430" s="35">
        <f t="shared" si="82"/>
        <v>90.97</v>
      </c>
      <c r="N430" s="4">
        <f t="shared" ref="N430:N487" si="105">J430*0.721</f>
        <v>79.31</v>
      </c>
      <c r="O430" s="4">
        <v>47.585999999999999</v>
      </c>
      <c r="P430" s="4">
        <f t="shared" ref="P430:P487" si="106">J430*0.6919</f>
        <v>76.108999999999995</v>
      </c>
      <c r="Q430" s="4">
        <v>47.585999999999999</v>
      </c>
      <c r="R430" s="4">
        <f t="shared" ref="R430:R487" si="107">J430*0.746</f>
        <v>82.06</v>
      </c>
      <c r="S430" s="4">
        <f t="shared" ref="S430:S487" si="108">J430*0.7807</f>
        <v>85.876999999999995</v>
      </c>
      <c r="T430" s="4">
        <v>47.124000000000002</v>
      </c>
      <c r="U430" s="4">
        <f t="shared" ref="U430:U487" si="109">J430*0.7816</f>
        <v>85.975999999999999</v>
      </c>
      <c r="V430" s="4">
        <f t="shared" ref="V430:V487" si="110">J430*0.827</f>
        <v>90.97</v>
      </c>
      <c r="W430" s="4">
        <f t="shared" ref="W430:W487" si="111">J430*0.4284</f>
        <v>47.124000000000002</v>
      </c>
      <c r="X430" s="4">
        <v>47.124000000000002</v>
      </c>
    </row>
    <row r="431" spans="1:24" ht="15" x14ac:dyDescent="0.25">
      <c r="A431" t="s">
        <v>393</v>
      </c>
      <c r="B431" s="2" t="s">
        <v>25</v>
      </c>
      <c r="C431" s="2" t="s">
        <v>25</v>
      </c>
      <c r="D431" s="2"/>
      <c r="F431" s="36">
        <v>22229728</v>
      </c>
      <c r="G431" t="s">
        <v>413</v>
      </c>
      <c r="H431" s="1">
        <v>95992</v>
      </c>
      <c r="I431" s="24">
        <v>420</v>
      </c>
      <c r="J431" s="4">
        <v>110</v>
      </c>
      <c r="K431" s="38">
        <f t="shared" si="83"/>
        <v>70.62</v>
      </c>
      <c r="L431" s="35">
        <f t="shared" si="81"/>
        <v>47.124000000000002</v>
      </c>
      <c r="M431" s="35">
        <f t="shared" si="82"/>
        <v>90.97</v>
      </c>
      <c r="N431" s="4">
        <f t="shared" si="105"/>
        <v>79.31</v>
      </c>
      <c r="O431" s="4">
        <v>47.585999999999999</v>
      </c>
      <c r="P431" s="4">
        <f t="shared" si="106"/>
        <v>76.108999999999995</v>
      </c>
      <c r="Q431" s="4">
        <v>47.585999999999999</v>
      </c>
      <c r="R431" s="4">
        <f t="shared" si="107"/>
        <v>82.06</v>
      </c>
      <c r="S431" s="4">
        <f t="shared" si="108"/>
        <v>85.876999999999995</v>
      </c>
      <c r="T431" s="4">
        <v>47.124000000000002</v>
      </c>
      <c r="U431" s="4">
        <f t="shared" si="109"/>
        <v>85.975999999999999</v>
      </c>
      <c r="V431" s="4">
        <f t="shared" si="110"/>
        <v>90.97</v>
      </c>
      <c r="W431" s="4">
        <f t="shared" si="111"/>
        <v>47.124000000000002</v>
      </c>
      <c r="X431" s="4">
        <v>47.124000000000002</v>
      </c>
    </row>
    <row r="432" spans="1:24" ht="15" x14ac:dyDescent="0.25">
      <c r="A432" t="s">
        <v>393</v>
      </c>
      <c r="B432" s="2" t="s">
        <v>25</v>
      </c>
      <c r="C432" s="2" t="s">
        <v>25</v>
      </c>
      <c r="D432" s="2"/>
      <c r="F432" s="36">
        <v>23847085</v>
      </c>
      <c r="G432" t="s">
        <v>414</v>
      </c>
      <c r="H432" s="1">
        <v>95992</v>
      </c>
      <c r="I432" s="24">
        <v>420</v>
      </c>
      <c r="J432" s="4">
        <v>110</v>
      </c>
      <c r="K432" s="38">
        <f t="shared" si="83"/>
        <v>70.62</v>
      </c>
      <c r="L432" s="35">
        <f t="shared" si="81"/>
        <v>47.124000000000002</v>
      </c>
      <c r="M432" s="35">
        <f t="shared" si="82"/>
        <v>90.97</v>
      </c>
      <c r="N432" s="4">
        <f t="shared" si="105"/>
        <v>79.31</v>
      </c>
      <c r="O432" s="4">
        <v>47.585999999999999</v>
      </c>
      <c r="P432" s="4">
        <f t="shared" si="106"/>
        <v>76.108999999999995</v>
      </c>
      <c r="Q432" s="4">
        <v>47.585999999999999</v>
      </c>
      <c r="R432" s="4">
        <f t="shared" si="107"/>
        <v>82.06</v>
      </c>
      <c r="S432" s="4">
        <f t="shared" si="108"/>
        <v>85.876999999999995</v>
      </c>
      <c r="T432" s="4">
        <v>47.124000000000002</v>
      </c>
      <c r="U432" s="4">
        <f t="shared" si="109"/>
        <v>85.975999999999999</v>
      </c>
      <c r="V432" s="4">
        <f t="shared" si="110"/>
        <v>90.97</v>
      </c>
      <c r="W432" s="4">
        <f t="shared" si="111"/>
        <v>47.124000000000002</v>
      </c>
      <c r="X432" s="4">
        <v>47.124000000000002</v>
      </c>
    </row>
    <row r="433" spans="1:24" ht="15" x14ac:dyDescent="0.25">
      <c r="A433" t="s">
        <v>393</v>
      </c>
      <c r="B433" s="2" t="s">
        <v>25</v>
      </c>
      <c r="C433" s="2" t="s">
        <v>25</v>
      </c>
      <c r="D433" s="2"/>
      <c r="F433" s="36">
        <v>2158656</v>
      </c>
      <c r="G433" t="s">
        <v>415</v>
      </c>
      <c r="H433" s="1">
        <v>96125</v>
      </c>
      <c r="I433" s="24">
        <v>444</v>
      </c>
      <c r="J433" s="4">
        <v>256</v>
      </c>
      <c r="K433" s="38">
        <f t="shared" si="83"/>
        <v>164.352</v>
      </c>
      <c r="L433" s="35">
        <f t="shared" si="81"/>
        <v>109.6704</v>
      </c>
      <c r="M433" s="35">
        <f t="shared" si="82"/>
        <v>211.71199999999999</v>
      </c>
      <c r="N433" s="4">
        <f t="shared" si="105"/>
        <v>184.57599999999999</v>
      </c>
      <c r="O433" s="4">
        <v>110.7456</v>
      </c>
      <c r="P433" s="4">
        <f t="shared" si="106"/>
        <v>177.12639999999999</v>
      </c>
      <c r="Q433" s="4">
        <v>110.7456</v>
      </c>
      <c r="R433" s="4">
        <f t="shared" si="107"/>
        <v>190.976</v>
      </c>
      <c r="S433" s="4">
        <f t="shared" si="108"/>
        <v>199.85919999999999</v>
      </c>
      <c r="T433" s="4">
        <v>109.6704</v>
      </c>
      <c r="U433" s="4">
        <f t="shared" si="109"/>
        <v>200.08959999999999</v>
      </c>
      <c r="V433" s="4">
        <f t="shared" si="110"/>
        <v>211.71199999999999</v>
      </c>
      <c r="W433" s="4">
        <f t="shared" si="111"/>
        <v>109.6704</v>
      </c>
      <c r="X433" s="4">
        <v>109.6704</v>
      </c>
    </row>
    <row r="434" spans="1:24" ht="15" x14ac:dyDescent="0.25">
      <c r="A434" t="s">
        <v>393</v>
      </c>
      <c r="B434" s="2" t="s">
        <v>25</v>
      </c>
      <c r="C434" s="2" t="s">
        <v>25</v>
      </c>
      <c r="D434" s="2"/>
      <c r="F434" s="36">
        <v>8790966</v>
      </c>
      <c r="G434" t="s">
        <v>416</v>
      </c>
      <c r="H434" s="1">
        <v>96125</v>
      </c>
      <c r="I434" s="24">
        <v>444</v>
      </c>
      <c r="J434" s="4">
        <v>256</v>
      </c>
      <c r="K434" s="38">
        <f t="shared" si="83"/>
        <v>164.352</v>
      </c>
      <c r="L434" s="35">
        <f t="shared" si="81"/>
        <v>109.6704</v>
      </c>
      <c r="M434" s="35">
        <f t="shared" si="82"/>
        <v>211.71199999999999</v>
      </c>
      <c r="N434" s="4">
        <f t="shared" si="105"/>
        <v>184.57599999999999</v>
      </c>
      <c r="O434" s="4">
        <v>110.7456</v>
      </c>
      <c r="P434" s="4">
        <f t="shared" si="106"/>
        <v>177.12639999999999</v>
      </c>
      <c r="Q434" s="4">
        <v>110.7456</v>
      </c>
      <c r="R434" s="4">
        <f t="shared" si="107"/>
        <v>190.976</v>
      </c>
      <c r="S434" s="4">
        <f t="shared" si="108"/>
        <v>199.85919999999999</v>
      </c>
      <c r="T434" s="4">
        <v>109.6704</v>
      </c>
      <c r="U434" s="4">
        <f t="shared" si="109"/>
        <v>200.08959999999999</v>
      </c>
      <c r="V434" s="4">
        <f t="shared" si="110"/>
        <v>211.71199999999999</v>
      </c>
      <c r="W434" s="4">
        <f t="shared" si="111"/>
        <v>109.6704</v>
      </c>
      <c r="X434" s="4">
        <v>109.6704</v>
      </c>
    </row>
    <row r="435" spans="1:24" ht="15" x14ac:dyDescent="0.25">
      <c r="A435" t="s">
        <v>115</v>
      </c>
      <c r="B435" s="2" t="s">
        <v>25</v>
      </c>
      <c r="C435" s="2" t="s">
        <v>25</v>
      </c>
      <c r="D435" s="2"/>
      <c r="F435" s="36">
        <v>22283161</v>
      </c>
      <c r="G435" t="s">
        <v>417</v>
      </c>
      <c r="H435" s="1">
        <v>96360</v>
      </c>
      <c r="I435" s="24">
        <v>260</v>
      </c>
      <c r="J435" s="4">
        <v>329</v>
      </c>
      <c r="K435" s="38">
        <f t="shared" si="83"/>
        <v>211.21800000000002</v>
      </c>
      <c r="L435" s="35">
        <f t="shared" si="81"/>
        <v>140.9436</v>
      </c>
      <c r="M435" s="35">
        <f t="shared" si="82"/>
        <v>272.08299999999997</v>
      </c>
      <c r="N435" s="4">
        <f t="shared" si="105"/>
        <v>237.209</v>
      </c>
      <c r="O435" s="4">
        <v>142.3254</v>
      </c>
      <c r="P435" s="4">
        <f t="shared" si="106"/>
        <v>227.63509999999999</v>
      </c>
      <c r="Q435" s="4">
        <v>142.3254</v>
      </c>
      <c r="R435" s="4">
        <f t="shared" si="107"/>
        <v>245.434</v>
      </c>
      <c r="S435" s="4">
        <f t="shared" si="108"/>
        <v>256.8503</v>
      </c>
      <c r="T435" s="4">
        <v>140.9436</v>
      </c>
      <c r="U435" s="4">
        <f t="shared" si="109"/>
        <v>257.14639999999997</v>
      </c>
      <c r="V435" s="4">
        <f t="shared" si="110"/>
        <v>272.08299999999997</v>
      </c>
      <c r="W435" s="4">
        <f t="shared" si="111"/>
        <v>140.9436</v>
      </c>
      <c r="X435" s="4">
        <v>140.9436</v>
      </c>
    </row>
    <row r="436" spans="1:24" ht="15" x14ac:dyDescent="0.25">
      <c r="A436" t="s">
        <v>115</v>
      </c>
      <c r="B436" s="2" t="s">
        <v>25</v>
      </c>
      <c r="C436" s="2" t="s">
        <v>25</v>
      </c>
      <c r="D436" s="2"/>
      <c r="F436" s="36">
        <v>22283162</v>
      </c>
      <c r="G436" t="s">
        <v>418</v>
      </c>
      <c r="H436" s="1">
        <v>96361</v>
      </c>
      <c r="I436" s="24">
        <v>260</v>
      </c>
      <c r="J436" s="4">
        <v>129</v>
      </c>
      <c r="K436" s="38">
        <f t="shared" si="83"/>
        <v>82.817999999999998</v>
      </c>
      <c r="L436" s="35">
        <f t="shared" si="81"/>
        <v>55.263600000000004</v>
      </c>
      <c r="M436" s="35">
        <f t="shared" si="82"/>
        <v>106.68299999999999</v>
      </c>
      <c r="N436" s="4">
        <f t="shared" si="105"/>
        <v>93.009</v>
      </c>
      <c r="O436" s="4">
        <v>55.805399999999999</v>
      </c>
      <c r="P436" s="4">
        <f t="shared" si="106"/>
        <v>89.255099999999999</v>
      </c>
      <c r="Q436" s="4">
        <v>55.805399999999999</v>
      </c>
      <c r="R436" s="4">
        <f t="shared" si="107"/>
        <v>96.233999999999995</v>
      </c>
      <c r="S436" s="4">
        <f t="shared" si="108"/>
        <v>100.71029999999999</v>
      </c>
      <c r="T436" s="4">
        <v>55.263600000000004</v>
      </c>
      <c r="U436" s="4">
        <f t="shared" si="109"/>
        <v>100.82639999999999</v>
      </c>
      <c r="V436" s="4">
        <f t="shared" si="110"/>
        <v>106.68299999999999</v>
      </c>
      <c r="W436" s="4">
        <f t="shared" si="111"/>
        <v>55.263600000000004</v>
      </c>
      <c r="X436" s="4">
        <v>55.263600000000004</v>
      </c>
    </row>
    <row r="437" spans="1:24" ht="15" x14ac:dyDescent="0.25">
      <c r="A437" t="s">
        <v>115</v>
      </c>
      <c r="B437" s="2" t="s">
        <v>25</v>
      </c>
      <c r="C437" s="2" t="s">
        <v>25</v>
      </c>
      <c r="D437" s="2"/>
      <c r="F437" s="36">
        <v>22283163</v>
      </c>
      <c r="G437" t="s">
        <v>419</v>
      </c>
      <c r="H437" s="1">
        <v>96365</v>
      </c>
      <c r="I437" s="24">
        <v>260</v>
      </c>
      <c r="J437" s="4">
        <v>912</v>
      </c>
      <c r="K437" s="38">
        <f t="shared" si="83"/>
        <v>585.50400000000002</v>
      </c>
      <c r="L437" s="35">
        <f t="shared" si="81"/>
        <v>390.70080000000002</v>
      </c>
      <c r="M437" s="35">
        <f t="shared" si="82"/>
        <v>754.22399999999993</v>
      </c>
      <c r="N437" s="4">
        <f t="shared" si="105"/>
        <v>657.55200000000002</v>
      </c>
      <c r="O437" s="4">
        <v>394.53120000000001</v>
      </c>
      <c r="P437" s="4">
        <f t="shared" si="106"/>
        <v>631.01279999999997</v>
      </c>
      <c r="Q437" s="4">
        <v>394.53120000000001</v>
      </c>
      <c r="R437" s="4">
        <f t="shared" si="107"/>
        <v>680.35199999999998</v>
      </c>
      <c r="S437" s="4">
        <f t="shared" si="108"/>
        <v>711.99839999999995</v>
      </c>
      <c r="T437" s="4">
        <v>390.70080000000002</v>
      </c>
      <c r="U437" s="4">
        <f t="shared" si="109"/>
        <v>712.81919999999991</v>
      </c>
      <c r="V437" s="4">
        <f t="shared" si="110"/>
        <v>754.22399999999993</v>
      </c>
      <c r="W437" s="4">
        <f t="shared" si="111"/>
        <v>390.70080000000002</v>
      </c>
      <c r="X437" s="4">
        <v>390.70080000000002</v>
      </c>
    </row>
    <row r="438" spans="1:24" ht="15" x14ac:dyDescent="0.25">
      <c r="A438" t="s">
        <v>420</v>
      </c>
      <c r="C438" s="2" t="s">
        <v>25</v>
      </c>
      <c r="D438" s="2"/>
      <c r="F438" s="36">
        <v>23020234</v>
      </c>
      <c r="G438" t="s">
        <v>421</v>
      </c>
      <c r="H438" s="1">
        <v>96365</v>
      </c>
      <c r="I438" s="24">
        <v>260</v>
      </c>
      <c r="J438" s="4">
        <v>912</v>
      </c>
      <c r="K438" s="38">
        <f t="shared" si="83"/>
        <v>585.50400000000002</v>
      </c>
      <c r="L438" s="35">
        <f t="shared" si="81"/>
        <v>390.70080000000002</v>
      </c>
      <c r="M438" s="35">
        <f t="shared" si="82"/>
        <v>754.22399999999993</v>
      </c>
      <c r="N438" s="4">
        <f t="shared" si="105"/>
        <v>657.55200000000002</v>
      </c>
      <c r="O438" s="4">
        <v>394.53120000000001</v>
      </c>
      <c r="P438" s="4">
        <f t="shared" si="106"/>
        <v>631.01279999999997</v>
      </c>
      <c r="Q438" s="4">
        <v>394.53120000000001</v>
      </c>
      <c r="R438" s="4">
        <f t="shared" si="107"/>
        <v>680.35199999999998</v>
      </c>
      <c r="S438" s="4">
        <f t="shared" si="108"/>
        <v>711.99839999999995</v>
      </c>
      <c r="T438" s="4">
        <v>390.70080000000002</v>
      </c>
      <c r="U438" s="4">
        <f t="shared" si="109"/>
        <v>712.81919999999991</v>
      </c>
      <c r="V438" s="4">
        <f t="shared" si="110"/>
        <v>754.22399999999993</v>
      </c>
      <c r="W438" s="4">
        <f t="shared" si="111"/>
        <v>390.70080000000002</v>
      </c>
      <c r="X438" s="4">
        <v>390.70080000000002</v>
      </c>
    </row>
    <row r="439" spans="1:24" ht="15" x14ac:dyDescent="0.25">
      <c r="A439" t="s">
        <v>420</v>
      </c>
      <c r="C439" s="2" t="s">
        <v>25</v>
      </c>
      <c r="D439" s="2"/>
      <c r="F439" s="36">
        <v>23877658</v>
      </c>
      <c r="G439" t="s">
        <v>422</v>
      </c>
      <c r="H439" s="1">
        <v>96365</v>
      </c>
      <c r="I439" s="24">
        <v>260</v>
      </c>
      <c r="J439" s="4">
        <v>912</v>
      </c>
      <c r="K439" s="38">
        <f t="shared" si="83"/>
        <v>585.50400000000002</v>
      </c>
      <c r="L439" s="35">
        <f t="shared" si="81"/>
        <v>390.70080000000002</v>
      </c>
      <c r="M439" s="35">
        <f t="shared" si="82"/>
        <v>754.22399999999993</v>
      </c>
      <c r="N439" s="4">
        <f t="shared" si="105"/>
        <v>657.55200000000002</v>
      </c>
      <c r="O439" s="4">
        <v>394.53120000000001</v>
      </c>
      <c r="P439" s="4">
        <f t="shared" si="106"/>
        <v>631.01279999999997</v>
      </c>
      <c r="Q439" s="4">
        <v>394.53120000000001</v>
      </c>
      <c r="R439" s="4">
        <f t="shared" si="107"/>
        <v>680.35199999999998</v>
      </c>
      <c r="S439" s="4">
        <f t="shared" si="108"/>
        <v>711.99839999999995</v>
      </c>
      <c r="T439" s="4">
        <v>390.70080000000002</v>
      </c>
      <c r="U439" s="4">
        <f t="shared" si="109"/>
        <v>712.81919999999991</v>
      </c>
      <c r="V439" s="4">
        <f t="shared" si="110"/>
        <v>754.22399999999993</v>
      </c>
      <c r="W439" s="4">
        <f t="shared" si="111"/>
        <v>390.70080000000002</v>
      </c>
      <c r="X439" s="4">
        <v>390.70080000000002</v>
      </c>
    </row>
    <row r="440" spans="1:24" ht="15" x14ac:dyDescent="0.25">
      <c r="A440" t="s">
        <v>115</v>
      </c>
      <c r="B440" s="2" t="s">
        <v>25</v>
      </c>
      <c r="C440" s="2" t="s">
        <v>25</v>
      </c>
      <c r="D440" s="2"/>
      <c r="F440" s="36">
        <v>22283164</v>
      </c>
      <c r="G440" t="s">
        <v>419</v>
      </c>
      <c r="H440" s="1">
        <v>96366</v>
      </c>
      <c r="I440" s="24">
        <v>260</v>
      </c>
      <c r="J440" s="4">
        <v>203</v>
      </c>
      <c r="K440" s="38">
        <f t="shared" si="83"/>
        <v>130.32599999999999</v>
      </c>
      <c r="L440" s="35">
        <f t="shared" si="81"/>
        <v>86.965199999999996</v>
      </c>
      <c r="M440" s="35">
        <f t="shared" si="82"/>
        <v>167.881</v>
      </c>
      <c r="N440" s="4">
        <f t="shared" si="105"/>
        <v>146.363</v>
      </c>
      <c r="O440" s="4">
        <v>87.817799999999991</v>
      </c>
      <c r="P440" s="4">
        <f t="shared" si="106"/>
        <v>140.45569999999998</v>
      </c>
      <c r="Q440" s="4">
        <v>87.817799999999991</v>
      </c>
      <c r="R440" s="4">
        <f t="shared" si="107"/>
        <v>151.43799999999999</v>
      </c>
      <c r="S440" s="4">
        <f t="shared" si="108"/>
        <v>158.4821</v>
      </c>
      <c r="T440" s="4">
        <v>86.965199999999996</v>
      </c>
      <c r="U440" s="4">
        <f t="shared" si="109"/>
        <v>158.66479999999999</v>
      </c>
      <c r="V440" s="4">
        <f t="shared" si="110"/>
        <v>167.881</v>
      </c>
      <c r="W440" s="4">
        <f t="shared" si="111"/>
        <v>86.965199999999996</v>
      </c>
      <c r="X440" s="4">
        <v>86.965199999999996</v>
      </c>
    </row>
    <row r="441" spans="1:24" ht="15" x14ac:dyDescent="0.25">
      <c r="A441" t="s">
        <v>373</v>
      </c>
      <c r="C441" s="2" t="s">
        <v>25</v>
      </c>
      <c r="D441" s="2"/>
      <c r="F441" s="36">
        <v>22147429</v>
      </c>
      <c r="G441" t="s">
        <v>423</v>
      </c>
      <c r="H441" s="1">
        <v>96372</v>
      </c>
      <c r="I441" s="24">
        <v>260</v>
      </c>
      <c r="J441" s="4">
        <v>300</v>
      </c>
      <c r="K441" s="38">
        <f t="shared" si="83"/>
        <v>192.6</v>
      </c>
      <c r="L441" s="35">
        <f t="shared" si="81"/>
        <v>128.52000000000001</v>
      </c>
      <c r="M441" s="35">
        <f t="shared" si="82"/>
        <v>248.1</v>
      </c>
      <c r="N441" s="4">
        <f t="shared" si="105"/>
        <v>216.29999999999998</v>
      </c>
      <c r="O441" s="4">
        <v>129.78</v>
      </c>
      <c r="P441" s="4">
        <f t="shared" si="106"/>
        <v>207.57</v>
      </c>
      <c r="Q441" s="4">
        <v>129.78</v>
      </c>
      <c r="R441" s="4">
        <f t="shared" si="107"/>
        <v>223.8</v>
      </c>
      <c r="S441" s="4">
        <f t="shared" si="108"/>
        <v>234.20999999999998</v>
      </c>
      <c r="T441" s="4">
        <v>128.52000000000001</v>
      </c>
      <c r="U441" s="4">
        <f t="shared" si="109"/>
        <v>234.48</v>
      </c>
      <c r="V441" s="4">
        <f t="shared" si="110"/>
        <v>248.1</v>
      </c>
      <c r="W441" s="4">
        <f t="shared" si="111"/>
        <v>128.52000000000001</v>
      </c>
      <c r="X441" s="4">
        <v>128.52000000000001</v>
      </c>
    </row>
    <row r="442" spans="1:24" ht="15" x14ac:dyDescent="0.25">
      <c r="A442" t="s">
        <v>115</v>
      </c>
      <c r="B442" s="2" t="s">
        <v>25</v>
      </c>
      <c r="C442" s="2" t="s">
        <v>25</v>
      </c>
      <c r="D442" s="2"/>
      <c r="F442" s="36">
        <v>22283167</v>
      </c>
      <c r="G442" t="s">
        <v>424</v>
      </c>
      <c r="H442" s="1">
        <v>96372</v>
      </c>
      <c r="I442" s="24">
        <v>260</v>
      </c>
      <c r="J442" s="4">
        <v>300</v>
      </c>
      <c r="K442" s="38">
        <f t="shared" si="83"/>
        <v>192.6</v>
      </c>
      <c r="L442" s="35">
        <f t="shared" si="81"/>
        <v>128.52000000000001</v>
      </c>
      <c r="M442" s="35">
        <f t="shared" si="82"/>
        <v>248.1</v>
      </c>
      <c r="N442" s="4">
        <f t="shared" si="105"/>
        <v>216.29999999999998</v>
      </c>
      <c r="O442" s="4">
        <v>129.78</v>
      </c>
      <c r="P442" s="4">
        <f t="shared" si="106"/>
        <v>207.57</v>
      </c>
      <c r="Q442" s="4">
        <v>129.78</v>
      </c>
      <c r="R442" s="4">
        <f t="shared" si="107"/>
        <v>223.8</v>
      </c>
      <c r="S442" s="4">
        <f t="shared" si="108"/>
        <v>234.20999999999998</v>
      </c>
      <c r="T442" s="4">
        <v>128.52000000000001</v>
      </c>
      <c r="U442" s="4">
        <f t="shared" si="109"/>
        <v>234.48</v>
      </c>
      <c r="V442" s="4">
        <f t="shared" si="110"/>
        <v>248.1</v>
      </c>
      <c r="W442" s="4">
        <f t="shared" si="111"/>
        <v>128.52000000000001</v>
      </c>
      <c r="X442" s="4">
        <v>128.52000000000001</v>
      </c>
    </row>
    <row r="443" spans="1:24" ht="15" x14ac:dyDescent="0.25">
      <c r="A443" t="s">
        <v>420</v>
      </c>
      <c r="C443" s="2" t="s">
        <v>25</v>
      </c>
      <c r="D443" s="2"/>
      <c r="F443" s="36">
        <v>23877662</v>
      </c>
      <c r="G443" t="s">
        <v>425</v>
      </c>
      <c r="H443" s="1">
        <v>96372</v>
      </c>
      <c r="I443" s="24">
        <v>260</v>
      </c>
      <c r="J443" s="4">
        <v>300</v>
      </c>
      <c r="K443" s="38">
        <f t="shared" si="83"/>
        <v>192.6</v>
      </c>
      <c r="L443" s="35">
        <f t="shared" si="81"/>
        <v>128.52000000000001</v>
      </c>
      <c r="M443" s="35">
        <f t="shared" si="82"/>
        <v>248.1</v>
      </c>
      <c r="N443" s="4">
        <f t="shared" si="105"/>
        <v>216.29999999999998</v>
      </c>
      <c r="O443" s="4">
        <v>129.78</v>
      </c>
      <c r="P443" s="4">
        <f t="shared" si="106"/>
        <v>207.57</v>
      </c>
      <c r="Q443" s="4">
        <v>129.78</v>
      </c>
      <c r="R443" s="4">
        <f t="shared" si="107"/>
        <v>223.8</v>
      </c>
      <c r="S443" s="4">
        <f t="shared" si="108"/>
        <v>234.20999999999998</v>
      </c>
      <c r="T443" s="4">
        <v>128.52000000000001</v>
      </c>
      <c r="U443" s="4">
        <f t="shared" si="109"/>
        <v>234.48</v>
      </c>
      <c r="V443" s="4">
        <f t="shared" si="110"/>
        <v>248.1</v>
      </c>
      <c r="W443" s="4">
        <f t="shared" si="111"/>
        <v>128.52000000000001</v>
      </c>
      <c r="X443" s="4">
        <v>128.52000000000001</v>
      </c>
    </row>
    <row r="444" spans="1:24" ht="15" x14ac:dyDescent="0.25">
      <c r="A444" t="s">
        <v>115</v>
      </c>
      <c r="B444" s="2" t="s">
        <v>25</v>
      </c>
      <c r="C444" s="2" t="s">
        <v>25</v>
      </c>
      <c r="D444" s="2"/>
      <c r="F444" s="36">
        <v>22283169</v>
      </c>
      <c r="G444" t="s">
        <v>426</v>
      </c>
      <c r="H444" s="1">
        <v>96374</v>
      </c>
      <c r="I444" s="24">
        <v>260</v>
      </c>
      <c r="J444" s="4">
        <v>912</v>
      </c>
      <c r="K444" s="38">
        <f t="shared" si="83"/>
        <v>585.50400000000002</v>
      </c>
      <c r="L444" s="35">
        <f t="shared" si="81"/>
        <v>390.70080000000002</v>
      </c>
      <c r="M444" s="35">
        <f t="shared" si="82"/>
        <v>754.22399999999993</v>
      </c>
      <c r="N444" s="4">
        <f t="shared" si="105"/>
        <v>657.55200000000002</v>
      </c>
      <c r="O444" s="4">
        <v>394.53120000000001</v>
      </c>
      <c r="P444" s="4">
        <f t="shared" si="106"/>
        <v>631.01279999999997</v>
      </c>
      <c r="Q444" s="4">
        <v>394.53120000000001</v>
      </c>
      <c r="R444" s="4">
        <f t="shared" si="107"/>
        <v>680.35199999999998</v>
      </c>
      <c r="S444" s="4">
        <f t="shared" si="108"/>
        <v>711.99839999999995</v>
      </c>
      <c r="T444" s="4">
        <v>390.70080000000002</v>
      </c>
      <c r="U444" s="4">
        <f t="shared" si="109"/>
        <v>712.81919999999991</v>
      </c>
      <c r="V444" s="4">
        <f t="shared" si="110"/>
        <v>754.22399999999993</v>
      </c>
      <c r="W444" s="4">
        <f t="shared" si="111"/>
        <v>390.70080000000002</v>
      </c>
      <c r="X444" s="4">
        <v>390.70080000000002</v>
      </c>
    </row>
    <row r="445" spans="1:24" ht="15" x14ac:dyDescent="0.25">
      <c r="A445" t="s">
        <v>115</v>
      </c>
      <c r="B445" s="2" t="s">
        <v>25</v>
      </c>
      <c r="C445" s="2" t="s">
        <v>25</v>
      </c>
      <c r="D445" s="2"/>
      <c r="F445" s="36">
        <v>22283170</v>
      </c>
      <c r="G445" t="s">
        <v>427</v>
      </c>
      <c r="H445" s="1">
        <v>96375</v>
      </c>
      <c r="I445" s="24">
        <v>260</v>
      </c>
      <c r="J445" s="4">
        <v>234</v>
      </c>
      <c r="K445" s="38">
        <f t="shared" si="83"/>
        <v>150.22800000000001</v>
      </c>
      <c r="L445" s="35">
        <f t="shared" si="81"/>
        <v>100.2456</v>
      </c>
      <c r="M445" s="35">
        <f t="shared" si="82"/>
        <v>193.518</v>
      </c>
      <c r="N445" s="4">
        <f t="shared" si="105"/>
        <v>168.714</v>
      </c>
      <c r="O445" s="4">
        <v>101.22839999999999</v>
      </c>
      <c r="P445" s="4">
        <f t="shared" si="106"/>
        <v>161.90459999999999</v>
      </c>
      <c r="Q445" s="4">
        <v>101.22839999999999</v>
      </c>
      <c r="R445" s="4">
        <f t="shared" si="107"/>
        <v>174.56399999999999</v>
      </c>
      <c r="S445" s="4">
        <f t="shared" si="108"/>
        <v>182.68379999999999</v>
      </c>
      <c r="T445" s="4">
        <v>100.2456</v>
      </c>
      <c r="U445" s="4">
        <f t="shared" si="109"/>
        <v>182.89439999999999</v>
      </c>
      <c r="V445" s="4">
        <f t="shared" si="110"/>
        <v>193.518</v>
      </c>
      <c r="W445" s="4">
        <f t="shared" si="111"/>
        <v>100.2456</v>
      </c>
      <c r="X445" s="4">
        <v>100.2456</v>
      </c>
    </row>
    <row r="446" spans="1:24" ht="15" x14ac:dyDescent="0.25">
      <c r="A446" t="s">
        <v>420</v>
      </c>
      <c r="C446" s="2" t="s">
        <v>25</v>
      </c>
      <c r="D446" s="2"/>
      <c r="F446" s="36">
        <v>23361956</v>
      </c>
      <c r="G446" t="s">
        <v>428</v>
      </c>
      <c r="H446" s="1">
        <v>96375</v>
      </c>
      <c r="I446" s="24">
        <v>260</v>
      </c>
      <c r="J446" s="4">
        <v>234</v>
      </c>
      <c r="K446" s="38">
        <f t="shared" si="83"/>
        <v>150.22800000000001</v>
      </c>
      <c r="L446" s="35">
        <f t="shared" si="81"/>
        <v>100.2456</v>
      </c>
      <c r="M446" s="35">
        <f t="shared" si="82"/>
        <v>193.518</v>
      </c>
      <c r="N446" s="4">
        <f t="shared" si="105"/>
        <v>168.714</v>
      </c>
      <c r="O446" s="4">
        <v>101.22839999999999</v>
      </c>
      <c r="P446" s="4">
        <f t="shared" si="106"/>
        <v>161.90459999999999</v>
      </c>
      <c r="Q446" s="4">
        <v>101.22839999999999</v>
      </c>
      <c r="R446" s="4">
        <f t="shared" si="107"/>
        <v>174.56399999999999</v>
      </c>
      <c r="S446" s="4">
        <f t="shared" si="108"/>
        <v>182.68379999999999</v>
      </c>
      <c r="T446" s="4">
        <v>100.2456</v>
      </c>
      <c r="U446" s="4">
        <f t="shared" si="109"/>
        <v>182.89439999999999</v>
      </c>
      <c r="V446" s="4">
        <f t="shared" si="110"/>
        <v>193.518</v>
      </c>
      <c r="W446" s="4">
        <f t="shared" si="111"/>
        <v>100.2456</v>
      </c>
      <c r="X446" s="4">
        <v>100.2456</v>
      </c>
    </row>
    <row r="447" spans="1:24" ht="15" x14ac:dyDescent="0.25">
      <c r="A447" t="s">
        <v>420</v>
      </c>
      <c r="C447" s="2" t="s">
        <v>25</v>
      </c>
      <c r="D447" s="2"/>
      <c r="F447" s="36">
        <v>23877664</v>
      </c>
      <c r="G447" t="s">
        <v>429</v>
      </c>
      <c r="H447" s="1">
        <v>96375</v>
      </c>
      <c r="I447" s="24">
        <v>260</v>
      </c>
      <c r="J447" s="4">
        <v>234</v>
      </c>
      <c r="K447" s="38">
        <f t="shared" si="83"/>
        <v>150.22800000000001</v>
      </c>
      <c r="L447" s="35">
        <f t="shared" si="81"/>
        <v>100.2456</v>
      </c>
      <c r="M447" s="35">
        <f t="shared" si="82"/>
        <v>193.518</v>
      </c>
      <c r="N447" s="4">
        <f t="shared" si="105"/>
        <v>168.714</v>
      </c>
      <c r="O447" s="4">
        <v>101.22839999999999</v>
      </c>
      <c r="P447" s="4">
        <f t="shared" si="106"/>
        <v>161.90459999999999</v>
      </c>
      <c r="Q447" s="4">
        <v>101.22839999999999</v>
      </c>
      <c r="R447" s="4">
        <f t="shared" si="107"/>
        <v>174.56399999999999</v>
      </c>
      <c r="S447" s="4">
        <f t="shared" si="108"/>
        <v>182.68379999999999</v>
      </c>
      <c r="T447" s="4">
        <v>100.2456</v>
      </c>
      <c r="U447" s="4">
        <f t="shared" si="109"/>
        <v>182.89439999999999</v>
      </c>
      <c r="V447" s="4">
        <f t="shared" si="110"/>
        <v>193.518</v>
      </c>
      <c r="W447" s="4">
        <f t="shared" si="111"/>
        <v>100.2456</v>
      </c>
      <c r="X447" s="4">
        <v>100.2456</v>
      </c>
    </row>
    <row r="448" spans="1:24" ht="15" x14ac:dyDescent="0.25">
      <c r="A448" t="s">
        <v>115</v>
      </c>
      <c r="B448" s="2" t="s">
        <v>25</v>
      </c>
      <c r="C448" s="2" t="s">
        <v>25</v>
      </c>
      <c r="D448" s="2"/>
      <c r="F448" s="36">
        <v>22283171</v>
      </c>
      <c r="G448" t="s">
        <v>430</v>
      </c>
      <c r="H448" s="1">
        <v>96376</v>
      </c>
      <c r="I448" s="24">
        <v>260</v>
      </c>
      <c r="J448" s="4">
        <v>103</v>
      </c>
      <c r="K448" s="38">
        <f t="shared" si="83"/>
        <v>66.126000000000005</v>
      </c>
      <c r="L448" s="35">
        <f t="shared" si="81"/>
        <v>44.1252</v>
      </c>
      <c r="M448" s="35">
        <f t="shared" si="82"/>
        <v>85.180999999999997</v>
      </c>
      <c r="N448" s="4">
        <f t="shared" si="105"/>
        <v>74.262999999999991</v>
      </c>
      <c r="O448" s="4">
        <v>44.5578</v>
      </c>
      <c r="P448" s="4">
        <f t="shared" si="106"/>
        <v>71.265699999999995</v>
      </c>
      <c r="Q448" s="4">
        <v>44.5578</v>
      </c>
      <c r="R448" s="4">
        <f t="shared" si="107"/>
        <v>76.837999999999994</v>
      </c>
      <c r="S448" s="4">
        <f t="shared" si="108"/>
        <v>80.412099999999995</v>
      </c>
      <c r="T448" s="4">
        <v>44.1252</v>
      </c>
      <c r="U448" s="4">
        <f t="shared" si="109"/>
        <v>80.504800000000003</v>
      </c>
      <c r="V448" s="4">
        <f t="shared" si="110"/>
        <v>85.180999999999997</v>
      </c>
      <c r="W448" s="4">
        <f t="shared" si="111"/>
        <v>44.1252</v>
      </c>
      <c r="X448" s="4">
        <v>44.1252</v>
      </c>
    </row>
    <row r="449" spans="1:24" ht="15" x14ac:dyDescent="0.25">
      <c r="A449" t="s">
        <v>420</v>
      </c>
      <c r="C449" s="2" t="s">
        <v>25</v>
      </c>
      <c r="D449" s="2"/>
      <c r="F449" s="36">
        <v>23361957</v>
      </c>
      <c r="G449" t="s">
        <v>431</v>
      </c>
      <c r="H449" s="1">
        <v>96376</v>
      </c>
      <c r="I449" s="24">
        <v>260</v>
      </c>
      <c r="J449" s="4">
        <v>103</v>
      </c>
      <c r="K449" s="38">
        <f t="shared" si="83"/>
        <v>66.126000000000005</v>
      </c>
      <c r="L449" s="35">
        <f t="shared" si="81"/>
        <v>44.1252</v>
      </c>
      <c r="M449" s="35">
        <f t="shared" si="82"/>
        <v>85.180999999999997</v>
      </c>
      <c r="N449" s="4">
        <f t="shared" si="105"/>
        <v>74.262999999999991</v>
      </c>
      <c r="O449" s="4">
        <v>44.5578</v>
      </c>
      <c r="P449" s="4">
        <f t="shared" si="106"/>
        <v>71.265699999999995</v>
      </c>
      <c r="Q449" s="4">
        <v>44.5578</v>
      </c>
      <c r="R449" s="4">
        <f t="shared" si="107"/>
        <v>76.837999999999994</v>
      </c>
      <c r="S449" s="4">
        <f t="shared" si="108"/>
        <v>80.412099999999995</v>
      </c>
      <c r="T449" s="4">
        <v>44.1252</v>
      </c>
      <c r="U449" s="4">
        <f t="shared" si="109"/>
        <v>80.504800000000003</v>
      </c>
      <c r="V449" s="4">
        <f t="shared" si="110"/>
        <v>85.180999999999997</v>
      </c>
      <c r="W449" s="4">
        <f t="shared" si="111"/>
        <v>44.1252</v>
      </c>
      <c r="X449" s="4">
        <v>44.1252</v>
      </c>
    </row>
    <row r="450" spans="1:24" ht="15" x14ac:dyDescent="0.25">
      <c r="A450" t="s">
        <v>420</v>
      </c>
      <c r="C450" s="2" t="s">
        <v>25</v>
      </c>
      <c r="D450" s="2"/>
      <c r="F450" s="36">
        <v>23877665</v>
      </c>
      <c r="G450" t="s">
        <v>432</v>
      </c>
      <c r="H450" s="1">
        <v>96376</v>
      </c>
      <c r="I450" s="24">
        <v>260</v>
      </c>
      <c r="J450" s="4">
        <v>103</v>
      </c>
      <c r="K450" s="38">
        <f t="shared" si="83"/>
        <v>66.126000000000005</v>
      </c>
      <c r="L450" s="35">
        <f t="shared" si="81"/>
        <v>44.1252</v>
      </c>
      <c r="M450" s="35">
        <f t="shared" si="82"/>
        <v>85.180999999999997</v>
      </c>
      <c r="N450" s="4">
        <f t="shared" si="105"/>
        <v>74.262999999999991</v>
      </c>
      <c r="O450" s="4">
        <v>44.5578</v>
      </c>
      <c r="P450" s="4">
        <f t="shared" si="106"/>
        <v>71.265699999999995</v>
      </c>
      <c r="Q450" s="4">
        <v>44.5578</v>
      </c>
      <c r="R450" s="4">
        <f t="shared" si="107"/>
        <v>76.837999999999994</v>
      </c>
      <c r="S450" s="4">
        <f t="shared" si="108"/>
        <v>80.412099999999995</v>
      </c>
      <c r="T450" s="4">
        <v>44.1252</v>
      </c>
      <c r="U450" s="4">
        <f t="shared" si="109"/>
        <v>80.504800000000003</v>
      </c>
      <c r="V450" s="4">
        <f t="shared" si="110"/>
        <v>85.180999999999997</v>
      </c>
      <c r="W450" s="4">
        <f t="shared" si="111"/>
        <v>44.1252</v>
      </c>
      <c r="X450" s="4">
        <v>44.1252</v>
      </c>
    </row>
    <row r="451" spans="1:24" ht="15" x14ac:dyDescent="0.25">
      <c r="A451" t="s">
        <v>393</v>
      </c>
      <c r="B451" s="2" t="s">
        <v>25</v>
      </c>
      <c r="C451" s="2" t="s">
        <v>25</v>
      </c>
      <c r="D451" s="2"/>
      <c r="F451" s="36">
        <v>692220</v>
      </c>
      <c r="G451" t="s">
        <v>433</v>
      </c>
      <c r="H451" s="1">
        <v>97012</v>
      </c>
      <c r="I451" s="24">
        <v>420</v>
      </c>
      <c r="J451" s="4">
        <v>95</v>
      </c>
      <c r="K451" s="38">
        <f t="shared" si="83"/>
        <v>60.99</v>
      </c>
      <c r="L451" s="35">
        <f t="shared" si="81"/>
        <v>40.698</v>
      </c>
      <c r="M451" s="35">
        <f t="shared" si="82"/>
        <v>78.564999999999998</v>
      </c>
      <c r="N451" s="4">
        <f t="shared" si="105"/>
        <v>68.495000000000005</v>
      </c>
      <c r="O451" s="4">
        <v>41.097000000000001</v>
      </c>
      <c r="P451" s="4">
        <f t="shared" si="106"/>
        <v>65.730499999999992</v>
      </c>
      <c r="Q451" s="4">
        <v>41.097000000000001</v>
      </c>
      <c r="R451" s="4">
        <f t="shared" si="107"/>
        <v>70.87</v>
      </c>
      <c r="S451" s="4">
        <f t="shared" si="108"/>
        <v>74.166499999999999</v>
      </c>
      <c r="T451" s="4">
        <v>40.698</v>
      </c>
      <c r="U451" s="4">
        <f t="shared" si="109"/>
        <v>74.251999999999995</v>
      </c>
      <c r="V451" s="4">
        <f t="shared" si="110"/>
        <v>78.564999999999998</v>
      </c>
      <c r="W451" s="4">
        <f t="shared" si="111"/>
        <v>40.698</v>
      </c>
      <c r="X451" s="4">
        <v>40.698</v>
      </c>
    </row>
    <row r="452" spans="1:24" ht="15" x14ac:dyDescent="0.25">
      <c r="A452" t="s">
        <v>393</v>
      </c>
      <c r="B452" s="2" t="s">
        <v>25</v>
      </c>
      <c r="C452" s="2" t="s">
        <v>25</v>
      </c>
      <c r="D452" s="2"/>
      <c r="F452" s="36">
        <v>2619720</v>
      </c>
      <c r="G452" t="s">
        <v>434</v>
      </c>
      <c r="H452" s="1">
        <v>97012</v>
      </c>
      <c r="I452" s="24">
        <v>420</v>
      </c>
      <c r="J452" s="4">
        <v>95</v>
      </c>
      <c r="K452" s="38">
        <f t="shared" si="83"/>
        <v>60.99</v>
      </c>
      <c r="L452" s="35">
        <f t="shared" ref="L452:L515" si="112">MIN(N452:X452)</f>
        <v>40.698</v>
      </c>
      <c r="M452" s="35">
        <f t="shared" ref="M452:M515" si="113">MAX(N452:X452)</f>
        <v>78.564999999999998</v>
      </c>
      <c r="N452" s="4">
        <f t="shared" si="105"/>
        <v>68.495000000000005</v>
      </c>
      <c r="O452" s="4">
        <v>41.097000000000001</v>
      </c>
      <c r="P452" s="4">
        <f t="shared" si="106"/>
        <v>65.730499999999992</v>
      </c>
      <c r="Q452" s="4">
        <v>41.097000000000001</v>
      </c>
      <c r="R452" s="4">
        <f t="shared" si="107"/>
        <v>70.87</v>
      </c>
      <c r="S452" s="4">
        <f t="shared" si="108"/>
        <v>74.166499999999999</v>
      </c>
      <c r="T452" s="4">
        <v>40.698</v>
      </c>
      <c r="U452" s="4">
        <f t="shared" si="109"/>
        <v>74.251999999999995</v>
      </c>
      <c r="V452" s="4">
        <f t="shared" si="110"/>
        <v>78.564999999999998</v>
      </c>
      <c r="W452" s="4">
        <f t="shared" si="111"/>
        <v>40.698</v>
      </c>
      <c r="X452" s="4">
        <v>40.698</v>
      </c>
    </row>
    <row r="453" spans="1:24" ht="15" x14ac:dyDescent="0.25">
      <c r="A453" t="s">
        <v>393</v>
      </c>
      <c r="B453" s="2" t="s">
        <v>25</v>
      </c>
      <c r="C453" s="2" t="s">
        <v>25</v>
      </c>
      <c r="D453" s="2"/>
      <c r="F453" s="36">
        <v>8798796</v>
      </c>
      <c r="G453" t="s">
        <v>435</v>
      </c>
      <c r="H453" s="1">
        <v>97012</v>
      </c>
      <c r="I453" s="24">
        <v>420</v>
      </c>
      <c r="J453" s="4">
        <v>95</v>
      </c>
      <c r="K453" s="38">
        <f t="shared" ref="K453:K516" si="114">J453*0.642</f>
        <v>60.99</v>
      </c>
      <c r="L453" s="35">
        <f t="shared" si="112"/>
        <v>40.698</v>
      </c>
      <c r="M453" s="35">
        <f t="shared" si="113"/>
        <v>78.564999999999998</v>
      </c>
      <c r="N453" s="4">
        <f t="shared" si="105"/>
        <v>68.495000000000005</v>
      </c>
      <c r="O453" s="4">
        <v>41.097000000000001</v>
      </c>
      <c r="P453" s="4">
        <f t="shared" si="106"/>
        <v>65.730499999999992</v>
      </c>
      <c r="Q453" s="4">
        <v>41.097000000000001</v>
      </c>
      <c r="R453" s="4">
        <f t="shared" si="107"/>
        <v>70.87</v>
      </c>
      <c r="S453" s="4">
        <f t="shared" si="108"/>
        <v>74.166499999999999</v>
      </c>
      <c r="T453" s="4">
        <v>40.698</v>
      </c>
      <c r="U453" s="4">
        <f t="shared" si="109"/>
        <v>74.251999999999995</v>
      </c>
      <c r="V453" s="4">
        <f t="shared" si="110"/>
        <v>78.564999999999998</v>
      </c>
      <c r="W453" s="4">
        <f t="shared" si="111"/>
        <v>40.698</v>
      </c>
      <c r="X453" s="4">
        <v>40.698</v>
      </c>
    </row>
    <row r="454" spans="1:24" ht="15" x14ac:dyDescent="0.25">
      <c r="A454" t="s">
        <v>393</v>
      </c>
      <c r="B454" s="2" t="s">
        <v>25</v>
      </c>
      <c r="C454" s="2" t="s">
        <v>25</v>
      </c>
      <c r="D454" s="2"/>
      <c r="F454" s="36">
        <v>23847057</v>
      </c>
      <c r="G454" t="s">
        <v>436</v>
      </c>
      <c r="H454" s="1">
        <v>97012</v>
      </c>
      <c r="I454" s="24">
        <v>420</v>
      </c>
      <c r="J454" s="4">
        <v>95</v>
      </c>
      <c r="K454" s="38">
        <f t="shared" si="114"/>
        <v>60.99</v>
      </c>
      <c r="L454" s="35">
        <f t="shared" si="112"/>
        <v>40.698</v>
      </c>
      <c r="M454" s="35">
        <f t="shared" si="113"/>
        <v>78.564999999999998</v>
      </c>
      <c r="N454" s="4">
        <f t="shared" si="105"/>
        <v>68.495000000000005</v>
      </c>
      <c r="O454" s="4">
        <v>41.097000000000001</v>
      </c>
      <c r="P454" s="4">
        <f t="shared" si="106"/>
        <v>65.730499999999992</v>
      </c>
      <c r="Q454" s="4">
        <v>41.097000000000001</v>
      </c>
      <c r="R454" s="4">
        <f t="shared" si="107"/>
        <v>70.87</v>
      </c>
      <c r="S454" s="4">
        <f t="shared" si="108"/>
        <v>74.166499999999999</v>
      </c>
      <c r="T454" s="4">
        <v>40.698</v>
      </c>
      <c r="U454" s="4">
        <f t="shared" si="109"/>
        <v>74.251999999999995</v>
      </c>
      <c r="V454" s="4">
        <f t="shared" si="110"/>
        <v>78.564999999999998</v>
      </c>
      <c r="W454" s="4">
        <f t="shared" si="111"/>
        <v>40.698</v>
      </c>
      <c r="X454" s="4">
        <v>40.698</v>
      </c>
    </row>
    <row r="455" spans="1:24" ht="15" x14ac:dyDescent="0.25">
      <c r="A455" t="s">
        <v>393</v>
      </c>
      <c r="B455" s="2" t="s">
        <v>25</v>
      </c>
      <c r="C455" s="2" t="s">
        <v>25</v>
      </c>
      <c r="D455" s="2"/>
      <c r="F455" s="36">
        <v>691311</v>
      </c>
      <c r="G455" t="s">
        <v>437</v>
      </c>
      <c r="H455" s="1">
        <v>97035</v>
      </c>
      <c r="I455" s="24">
        <v>430</v>
      </c>
      <c r="J455" s="4">
        <v>87</v>
      </c>
      <c r="K455" s="38">
        <f t="shared" si="114"/>
        <v>55.853999999999999</v>
      </c>
      <c r="L455" s="35">
        <f t="shared" si="112"/>
        <v>37.270800000000001</v>
      </c>
      <c r="M455" s="35">
        <f t="shared" si="113"/>
        <v>71.948999999999998</v>
      </c>
      <c r="N455" s="4">
        <f t="shared" si="105"/>
        <v>62.726999999999997</v>
      </c>
      <c r="O455" s="4">
        <v>37.636199999999995</v>
      </c>
      <c r="P455" s="4">
        <f t="shared" si="106"/>
        <v>60.195299999999996</v>
      </c>
      <c r="Q455" s="4">
        <v>37.636199999999995</v>
      </c>
      <c r="R455" s="4">
        <f t="shared" si="107"/>
        <v>64.902000000000001</v>
      </c>
      <c r="S455" s="4">
        <f t="shared" si="108"/>
        <v>67.920899999999989</v>
      </c>
      <c r="T455" s="4">
        <v>37.270800000000001</v>
      </c>
      <c r="U455" s="4">
        <f t="shared" si="109"/>
        <v>67.999200000000002</v>
      </c>
      <c r="V455" s="4">
        <f t="shared" si="110"/>
        <v>71.948999999999998</v>
      </c>
      <c r="W455" s="4">
        <f t="shared" si="111"/>
        <v>37.270800000000001</v>
      </c>
      <c r="X455" s="4">
        <v>37.270800000000001</v>
      </c>
    </row>
    <row r="456" spans="1:24" ht="15" x14ac:dyDescent="0.25">
      <c r="A456" t="s">
        <v>393</v>
      </c>
      <c r="B456" s="2" t="s">
        <v>25</v>
      </c>
      <c r="C456" s="2" t="s">
        <v>25</v>
      </c>
      <c r="D456" s="2"/>
      <c r="F456" s="36">
        <v>8822778</v>
      </c>
      <c r="G456" t="s">
        <v>438</v>
      </c>
      <c r="H456" s="1">
        <v>97035</v>
      </c>
      <c r="I456" s="24">
        <v>430</v>
      </c>
      <c r="J456" s="4">
        <v>87</v>
      </c>
      <c r="K456" s="38">
        <f t="shared" si="114"/>
        <v>55.853999999999999</v>
      </c>
      <c r="L456" s="35">
        <f t="shared" si="112"/>
        <v>37.270800000000001</v>
      </c>
      <c r="M456" s="35">
        <f t="shared" si="113"/>
        <v>71.948999999999998</v>
      </c>
      <c r="N456" s="4">
        <f t="shared" si="105"/>
        <v>62.726999999999997</v>
      </c>
      <c r="O456" s="4">
        <v>37.636199999999995</v>
      </c>
      <c r="P456" s="4">
        <f t="shared" si="106"/>
        <v>60.195299999999996</v>
      </c>
      <c r="Q456" s="4">
        <v>37.636199999999995</v>
      </c>
      <c r="R456" s="4">
        <f t="shared" si="107"/>
        <v>64.902000000000001</v>
      </c>
      <c r="S456" s="4">
        <f t="shared" si="108"/>
        <v>67.920899999999989</v>
      </c>
      <c r="T456" s="4">
        <v>37.270800000000001</v>
      </c>
      <c r="U456" s="4">
        <f t="shared" si="109"/>
        <v>67.999200000000002</v>
      </c>
      <c r="V456" s="4">
        <f t="shared" si="110"/>
        <v>71.948999999999998</v>
      </c>
      <c r="W456" s="4">
        <f t="shared" si="111"/>
        <v>37.270800000000001</v>
      </c>
      <c r="X456" s="4">
        <v>37.270800000000001</v>
      </c>
    </row>
    <row r="457" spans="1:24" ht="15" x14ac:dyDescent="0.25">
      <c r="A457" t="s">
        <v>393</v>
      </c>
      <c r="B457" s="2" t="s">
        <v>25</v>
      </c>
      <c r="C457" s="2" t="s">
        <v>25</v>
      </c>
      <c r="D457" s="2"/>
      <c r="F457" s="36">
        <v>23847017</v>
      </c>
      <c r="G457" t="s">
        <v>439</v>
      </c>
      <c r="H457" s="1">
        <v>97035</v>
      </c>
      <c r="I457" s="24">
        <v>430</v>
      </c>
      <c r="J457" s="4">
        <v>87</v>
      </c>
      <c r="K457" s="38">
        <f t="shared" si="114"/>
        <v>55.853999999999999</v>
      </c>
      <c r="L457" s="35">
        <f t="shared" si="112"/>
        <v>37.270800000000001</v>
      </c>
      <c r="M457" s="35">
        <f t="shared" si="113"/>
        <v>71.948999999999998</v>
      </c>
      <c r="N457" s="4">
        <f t="shared" si="105"/>
        <v>62.726999999999997</v>
      </c>
      <c r="O457" s="4">
        <v>37.636199999999995</v>
      </c>
      <c r="P457" s="4">
        <f t="shared" si="106"/>
        <v>60.195299999999996</v>
      </c>
      <c r="Q457" s="4">
        <v>37.636199999999995</v>
      </c>
      <c r="R457" s="4">
        <f t="shared" si="107"/>
        <v>64.902000000000001</v>
      </c>
      <c r="S457" s="4">
        <f t="shared" si="108"/>
        <v>67.920899999999989</v>
      </c>
      <c r="T457" s="4">
        <v>37.270800000000001</v>
      </c>
      <c r="U457" s="4">
        <f t="shared" si="109"/>
        <v>67.999200000000002</v>
      </c>
      <c r="V457" s="4">
        <f t="shared" si="110"/>
        <v>71.948999999999998</v>
      </c>
      <c r="W457" s="4">
        <f t="shared" si="111"/>
        <v>37.270800000000001</v>
      </c>
      <c r="X457" s="4">
        <v>37.270800000000001</v>
      </c>
    </row>
    <row r="458" spans="1:24" ht="15" x14ac:dyDescent="0.25">
      <c r="A458" t="s">
        <v>393</v>
      </c>
      <c r="B458" s="2" t="s">
        <v>25</v>
      </c>
      <c r="C458" s="2" t="s">
        <v>25</v>
      </c>
      <c r="D458" s="2" t="s">
        <v>25</v>
      </c>
      <c r="F458" s="36">
        <v>691306</v>
      </c>
      <c r="G458" t="s">
        <v>440</v>
      </c>
      <c r="H458" s="1">
        <v>97110</v>
      </c>
      <c r="I458" s="24">
        <v>430</v>
      </c>
      <c r="J458" s="4">
        <v>126</v>
      </c>
      <c r="K458" s="38">
        <f t="shared" si="114"/>
        <v>80.891999999999996</v>
      </c>
      <c r="L458" s="35">
        <f t="shared" si="112"/>
        <v>53.978400000000001</v>
      </c>
      <c r="M458" s="35">
        <f t="shared" si="113"/>
        <v>104.202</v>
      </c>
      <c r="N458" s="4">
        <f t="shared" si="105"/>
        <v>90.846000000000004</v>
      </c>
      <c r="O458" s="4">
        <v>54.507599999999996</v>
      </c>
      <c r="P458" s="4">
        <f t="shared" si="106"/>
        <v>87.179400000000001</v>
      </c>
      <c r="Q458" s="4">
        <v>54.507599999999996</v>
      </c>
      <c r="R458" s="4">
        <f t="shared" si="107"/>
        <v>93.995999999999995</v>
      </c>
      <c r="S458" s="4">
        <f t="shared" si="108"/>
        <v>98.368199999999987</v>
      </c>
      <c r="T458" s="4">
        <v>53.978400000000001</v>
      </c>
      <c r="U458" s="4">
        <f t="shared" si="109"/>
        <v>98.4816</v>
      </c>
      <c r="V458" s="4">
        <f t="shared" si="110"/>
        <v>104.202</v>
      </c>
      <c r="W458" s="4">
        <f t="shared" si="111"/>
        <v>53.978400000000001</v>
      </c>
      <c r="X458" s="4">
        <v>53.978400000000001</v>
      </c>
    </row>
    <row r="459" spans="1:24" ht="15" x14ac:dyDescent="0.25">
      <c r="A459" t="s">
        <v>393</v>
      </c>
      <c r="B459" s="2" t="s">
        <v>25</v>
      </c>
      <c r="C459" s="2" t="s">
        <v>25</v>
      </c>
      <c r="D459" s="2" t="s">
        <v>25</v>
      </c>
      <c r="F459" s="36">
        <v>692217</v>
      </c>
      <c r="G459" t="s">
        <v>440</v>
      </c>
      <c r="H459" s="1">
        <v>97110</v>
      </c>
      <c r="I459" s="24">
        <v>420</v>
      </c>
      <c r="J459" s="4">
        <v>126</v>
      </c>
      <c r="K459" s="38">
        <f t="shared" si="114"/>
        <v>80.891999999999996</v>
      </c>
      <c r="L459" s="35">
        <f t="shared" si="112"/>
        <v>53.978400000000001</v>
      </c>
      <c r="M459" s="35">
        <f t="shared" si="113"/>
        <v>104.202</v>
      </c>
      <c r="N459" s="4">
        <f t="shared" si="105"/>
        <v>90.846000000000004</v>
      </c>
      <c r="O459" s="4">
        <v>54.507599999999996</v>
      </c>
      <c r="P459" s="4">
        <f t="shared" si="106"/>
        <v>87.179400000000001</v>
      </c>
      <c r="Q459" s="4">
        <v>54.507599999999996</v>
      </c>
      <c r="R459" s="4">
        <f t="shared" si="107"/>
        <v>93.995999999999995</v>
      </c>
      <c r="S459" s="4">
        <f t="shared" si="108"/>
        <v>98.368199999999987</v>
      </c>
      <c r="T459" s="4">
        <v>53.978400000000001</v>
      </c>
      <c r="U459" s="4">
        <f t="shared" si="109"/>
        <v>98.4816</v>
      </c>
      <c r="V459" s="4">
        <f t="shared" si="110"/>
        <v>104.202</v>
      </c>
      <c r="W459" s="4">
        <f t="shared" si="111"/>
        <v>53.978400000000001</v>
      </c>
      <c r="X459" s="4">
        <v>53.978400000000001</v>
      </c>
    </row>
    <row r="460" spans="1:24" ht="15" x14ac:dyDescent="0.25">
      <c r="A460" t="s">
        <v>393</v>
      </c>
      <c r="B460" s="2" t="s">
        <v>25</v>
      </c>
      <c r="C460" s="2" t="s">
        <v>25</v>
      </c>
      <c r="D460" s="2" t="s">
        <v>25</v>
      </c>
      <c r="F460" s="36">
        <v>8798838</v>
      </c>
      <c r="G460" t="s">
        <v>441</v>
      </c>
      <c r="H460" s="1">
        <v>97110</v>
      </c>
      <c r="I460" s="24">
        <v>420</v>
      </c>
      <c r="J460" s="4">
        <v>126</v>
      </c>
      <c r="K460" s="38">
        <f t="shared" si="114"/>
        <v>80.891999999999996</v>
      </c>
      <c r="L460" s="35">
        <f t="shared" si="112"/>
        <v>53.978400000000001</v>
      </c>
      <c r="M460" s="35">
        <f t="shared" si="113"/>
        <v>104.202</v>
      </c>
      <c r="N460" s="4">
        <f t="shared" si="105"/>
        <v>90.846000000000004</v>
      </c>
      <c r="O460" s="4">
        <v>54.507599999999996</v>
      </c>
      <c r="P460" s="4">
        <f t="shared" si="106"/>
        <v>87.179400000000001</v>
      </c>
      <c r="Q460" s="4">
        <v>54.507599999999996</v>
      </c>
      <c r="R460" s="4">
        <f t="shared" si="107"/>
        <v>93.995999999999995</v>
      </c>
      <c r="S460" s="4">
        <f t="shared" si="108"/>
        <v>98.368199999999987</v>
      </c>
      <c r="T460" s="4">
        <v>53.978400000000001</v>
      </c>
      <c r="U460" s="4">
        <f t="shared" si="109"/>
        <v>98.4816</v>
      </c>
      <c r="V460" s="4">
        <f t="shared" si="110"/>
        <v>104.202</v>
      </c>
      <c r="W460" s="4">
        <f t="shared" si="111"/>
        <v>53.978400000000001</v>
      </c>
      <c r="X460" s="4">
        <v>53.978400000000001</v>
      </c>
    </row>
    <row r="461" spans="1:24" ht="15" x14ac:dyDescent="0.25">
      <c r="A461" t="s">
        <v>393</v>
      </c>
      <c r="B461" s="2" t="s">
        <v>25</v>
      </c>
      <c r="C461" s="2" t="s">
        <v>25</v>
      </c>
      <c r="D461" s="2" t="s">
        <v>25</v>
      </c>
      <c r="F461" s="36">
        <v>8822780</v>
      </c>
      <c r="G461" t="s">
        <v>442</v>
      </c>
      <c r="H461" s="1">
        <v>97110</v>
      </c>
      <c r="I461" s="24">
        <v>430</v>
      </c>
      <c r="J461" s="4">
        <v>126</v>
      </c>
      <c r="K461" s="38">
        <f t="shared" si="114"/>
        <v>80.891999999999996</v>
      </c>
      <c r="L461" s="35">
        <f t="shared" si="112"/>
        <v>53.978400000000001</v>
      </c>
      <c r="M461" s="35">
        <f t="shared" si="113"/>
        <v>104.202</v>
      </c>
      <c r="N461" s="4">
        <f t="shared" si="105"/>
        <v>90.846000000000004</v>
      </c>
      <c r="O461" s="4">
        <v>54.507599999999996</v>
      </c>
      <c r="P461" s="4">
        <f t="shared" si="106"/>
        <v>87.179400000000001</v>
      </c>
      <c r="Q461" s="4">
        <v>54.507599999999996</v>
      </c>
      <c r="R461" s="4">
        <f t="shared" si="107"/>
        <v>93.995999999999995</v>
      </c>
      <c r="S461" s="4">
        <f t="shared" si="108"/>
        <v>98.368199999999987</v>
      </c>
      <c r="T461" s="4">
        <v>53.978400000000001</v>
      </c>
      <c r="U461" s="4">
        <f t="shared" si="109"/>
        <v>98.4816</v>
      </c>
      <c r="V461" s="4">
        <f t="shared" si="110"/>
        <v>104.202</v>
      </c>
      <c r="W461" s="4">
        <f t="shared" si="111"/>
        <v>53.978400000000001</v>
      </c>
      <c r="X461" s="4">
        <v>53.978400000000001</v>
      </c>
    </row>
    <row r="462" spans="1:24" ht="15" x14ac:dyDescent="0.25">
      <c r="A462" t="s">
        <v>393</v>
      </c>
      <c r="B462" s="2" t="s">
        <v>25</v>
      </c>
      <c r="C462" s="2" t="s">
        <v>25</v>
      </c>
      <c r="D462" s="2" t="s">
        <v>25</v>
      </c>
      <c r="F462" s="36">
        <v>23847019</v>
      </c>
      <c r="G462" t="s">
        <v>443</v>
      </c>
      <c r="H462" s="1">
        <v>97110</v>
      </c>
      <c r="I462" s="24">
        <v>430</v>
      </c>
      <c r="J462" s="4">
        <v>126</v>
      </c>
      <c r="K462" s="38">
        <f t="shared" si="114"/>
        <v>80.891999999999996</v>
      </c>
      <c r="L462" s="35">
        <f t="shared" si="112"/>
        <v>53.978400000000001</v>
      </c>
      <c r="M462" s="35">
        <f t="shared" si="113"/>
        <v>104.202</v>
      </c>
      <c r="N462" s="4">
        <f t="shared" si="105"/>
        <v>90.846000000000004</v>
      </c>
      <c r="O462" s="4">
        <v>54.507599999999996</v>
      </c>
      <c r="P462" s="4">
        <f t="shared" si="106"/>
        <v>87.179400000000001</v>
      </c>
      <c r="Q462" s="4">
        <v>54.507599999999996</v>
      </c>
      <c r="R462" s="4">
        <f t="shared" si="107"/>
        <v>93.995999999999995</v>
      </c>
      <c r="S462" s="4">
        <f t="shared" si="108"/>
        <v>98.368199999999987</v>
      </c>
      <c r="T462" s="4">
        <v>53.978400000000001</v>
      </c>
      <c r="U462" s="4">
        <f t="shared" si="109"/>
        <v>98.4816</v>
      </c>
      <c r="V462" s="4">
        <f t="shared" si="110"/>
        <v>104.202</v>
      </c>
      <c r="W462" s="4">
        <f t="shared" si="111"/>
        <v>53.978400000000001</v>
      </c>
      <c r="X462" s="4">
        <v>53.978400000000001</v>
      </c>
    </row>
    <row r="463" spans="1:24" ht="15" x14ac:dyDescent="0.25">
      <c r="A463" t="s">
        <v>393</v>
      </c>
      <c r="B463" s="2" t="s">
        <v>25</v>
      </c>
      <c r="C463" s="2" t="s">
        <v>25</v>
      </c>
      <c r="D463" s="2" t="s">
        <v>25</v>
      </c>
      <c r="F463" s="36">
        <v>23847095</v>
      </c>
      <c r="G463" t="s">
        <v>444</v>
      </c>
      <c r="H463" s="1">
        <v>97110</v>
      </c>
      <c r="I463" s="24">
        <v>420</v>
      </c>
      <c r="J463" s="4">
        <v>126</v>
      </c>
      <c r="K463" s="38">
        <f t="shared" si="114"/>
        <v>80.891999999999996</v>
      </c>
      <c r="L463" s="35">
        <f t="shared" si="112"/>
        <v>53.978400000000001</v>
      </c>
      <c r="M463" s="35">
        <f t="shared" si="113"/>
        <v>104.202</v>
      </c>
      <c r="N463" s="4">
        <f t="shared" si="105"/>
        <v>90.846000000000004</v>
      </c>
      <c r="O463" s="4">
        <v>54.507599999999996</v>
      </c>
      <c r="P463" s="4">
        <f t="shared" si="106"/>
        <v>87.179400000000001</v>
      </c>
      <c r="Q463" s="4">
        <v>54.507599999999996</v>
      </c>
      <c r="R463" s="4">
        <f t="shared" si="107"/>
        <v>93.995999999999995</v>
      </c>
      <c r="S463" s="4">
        <f t="shared" si="108"/>
        <v>98.368199999999987</v>
      </c>
      <c r="T463" s="4">
        <v>53.978400000000001</v>
      </c>
      <c r="U463" s="4">
        <f t="shared" si="109"/>
        <v>98.4816</v>
      </c>
      <c r="V463" s="4">
        <f t="shared" si="110"/>
        <v>104.202</v>
      </c>
      <c r="W463" s="4">
        <f t="shared" si="111"/>
        <v>53.978400000000001</v>
      </c>
      <c r="X463" s="4">
        <v>53.978400000000001</v>
      </c>
    </row>
    <row r="464" spans="1:24" ht="15" x14ac:dyDescent="0.25">
      <c r="A464" t="s">
        <v>393</v>
      </c>
      <c r="B464" s="2" t="s">
        <v>25</v>
      </c>
      <c r="C464" s="2" t="s">
        <v>25</v>
      </c>
      <c r="D464" s="2" t="s">
        <v>25</v>
      </c>
      <c r="F464" s="36">
        <v>23955327</v>
      </c>
      <c r="G464" t="s">
        <v>445</v>
      </c>
      <c r="H464" s="1">
        <v>97110</v>
      </c>
      <c r="I464" s="24">
        <v>430</v>
      </c>
      <c r="J464" s="4">
        <v>126</v>
      </c>
      <c r="K464" s="38">
        <f t="shared" si="114"/>
        <v>80.891999999999996</v>
      </c>
      <c r="L464" s="35">
        <f t="shared" si="112"/>
        <v>53.978400000000001</v>
      </c>
      <c r="M464" s="35">
        <f t="shared" si="113"/>
        <v>104.202</v>
      </c>
      <c r="N464" s="4">
        <f t="shared" si="105"/>
        <v>90.846000000000004</v>
      </c>
      <c r="O464" s="4">
        <v>54.507599999999996</v>
      </c>
      <c r="P464" s="4">
        <f t="shared" si="106"/>
        <v>87.179400000000001</v>
      </c>
      <c r="Q464" s="4">
        <v>54.507599999999996</v>
      </c>
      <c r="R464" s="4">
        <f t="shared" si="107"/>
        <v>93.995999999999995</v>
      </c>
      <c r="S464" s="4">
        <f t="shared" si="108"/>
        <v>98.368199999999987</v>
      </c>
      <c r="T464" s="4">
        <v>53.978400000000001</v>
      </c>
      <c r="U464" s="4">
        <f t="shared" si="109"/>
        <v>98.4816</v>
      </c>
      <c r="V464" s="4">
        <f t="shared" si="110"/>
        <v>104.202</v>
      </c>
      <c r="W464" s="4">
        <f t="shared" si="111"/>
        <v>53.978400000000001</v>
      </c>
      <c r="X464" s="4">
        <v>53.978400000000001</v>
      </c>
    </row>
    <row r="465" spans="1:24" ht="15" x14ac:dyDescent="0.25">
      <c r="A465" t="s">
        <v>393</v>
      </c>
      <c r="B465" s="2" t="s">
        <v>25</v>
      </c>
      <c r="C465" s="2" t="s">
        <v>25</v>
      </c>
      <c r="D465" s="2" t="s">
        <v>25</v>
      </c>
      <c r="F465" s="36">
        <v>23955335</v>
      </c>
      <c r="G465" t="s">
        <v>446</v>
      </c>
      <c r="H465" s="1">
        <v>97110</v>
      </c>
      <c r="I465" s="24">
        <v>420</v>
      </c>
      <c r="J465" s="4">
        <v>126</v>
      </c>
      <c r="K465" s="38">
        <f t="shared" si="114"/>
        <v>80.891999999999996</v>
      </c>
      <c r="L465" s="35">
        <f t="shared" si="112"/>
        <v>53.978400000000001</v>
      </c>
      <c r="M465" s="35">
        <f t="shared" si="113"/>
        <v>104.202</v>
      </c>
      <c r="N465" s="4">
        <f t="shared" si="105"/>
        <v>90.846000000000004</v>
      </c>
      <c r="O465" s="4">
        <v>54.507599999999996</v>
      </c>
      <c r="P465" s="4">
        <f t="shared" si="106"/>
        <v>87.179400000000001</v>
      </c>
      <c r="Q465" s="4">
        <v>54.507599999999996</v>
      </c>
      <c r="R465" s="4">
        <f t="shared" si="107"/>
        <v>93.995999999999995</v>
      </c>
      <c r="S465" s="4">
        <f t="shared" si="108"/>
        <v>98.368199999999987</v>
      </c>
      <c r="T465" s="4">
        <v>53.978400000000001</v>
      </c>
      <c r="U465" s="4">
        <f t="shared" si="109"/>
        <v>98.4816</v>
      </c>
      <c r="V465" s="4">
        <f t="shared" si="110"/>
        <v>104.202</v>
      </c>
      <c r="W465" s="4">
        <f t="shared" si="111"/>
        <v>53.978400000000001</v>
      </c>
      <c r="X465" s="4">
        <v>53.978400000000001</v>
      </c>
    </row>
    <row r="466" spans="1:24" ht="15" x14ac:dyDescent="0.25">
      <c r="A466" t="s">
        <v>393</v>
      </c>
      <c r="B466" s="2" t="s">
        <v>25</v>
      </c>
      <c r="C466" s="2" t="s">
        <v>25</v>
      </c>
      <c r="D466" s="2" t="s">
        <v>25</v>
      </c>
      <c r="F466" s="36">
        <v>23955346</v>
      </c>
      <c r="G466" t="s">
        <v>447</v>
      </c>
      <c r="H466" s="1">
        <v>97110</v>
      </c>
      <c r="I466" s="24">
        <v>420</v>
      </c>
      <c r="J466" s="4">
        <v>126</v>
      </c>
      <c r="K466" s="38">
        <f t="shared" si="114"/>
        <v>80.891999999999996</v>
      </c>
      <c r="L466" s="35">
        <f t="shared" si="112"/>
        <v>53.978400000000001</v>
      </c>
      <c r="M466" s="35">
        <f t="shared" si="113"/>
        <v>104.202</v>
      </c>
      <c r="N466" s="4">
        <f t="shared" si="105"/>
        <v>90.846000000000004</v>
      </c>
      <c r="O466" s="4">
        <v>54.507599999999996</v>
      </c>
      <c r="P466" s="4">
        <f t="shared" si="106"/>
        <v>87.179400000000001</v>
      </c>
      <c r="Q466" s="4">
        <v>54.507599999999996</v>
      </c>
      <c r="R466" s="4">
        <f t="shared" si="107"/>
        <v>93.995999999999995</v>
      </c>
      <c r="S466" s="4">
        <f t="shared" si="108"/>
        <v>98.368199999999987</v>
      </c>
      <c r="T466" s="4">
        <v>53.978400000000001</v>
      </c>
      <c r="U466" s="4">
        <f t="shared" si="109"/>
        <v>98.4816</v>
      </c>
      <c r="V466" s="4">
        <f t="shared" si="110"/>
        <v>104.202</v>
      </c>
      <c r="W466" s="4">
        <f t="shared" si="111"/>
        <v>53.978400000000001</v>
      </c>
      <c r="X466" s="4">
        <v>53.978400000000001</v>
      </c>
    </row>
    <row r="467" spans="1:24" ht="15" x14ac:dyDescent="0.25">
      <c r="A467" t="s">
        <v>393</v>
      </c>
      <c r="B467" s="2" t="s">
        <v>25</v>
      </c>
      <c r="C467" s="2" t="s">
        <v>25</v>
      </c>
      <c r="D467" s="2"/>
      <c r="F467" s="36">
        <v>691316</v>
      </c>
      <c r="G467" t="s">
        <v>448</v>
      </c>
      <c r="H467" s="1">
        <v>97112</v>
      </c>
      <c r="I467" s="24">
        <v>430</v>
      </c>
      <c r="J467" s="4">
        <v>147</v>
      </c>
      <c r="K467" s="38">
        <f t="shared" si="114"/>
        <v>94.373999999999995</v>
      </c>
      <c r="L467" s="35">
        <f t="shared" si="112"/>
        <v>62.974800000000002</v>
      </c>
      <c r="M467" s="35">
        <f t="shared" si="113"/>
        <v>121.56899999999999</v>
      </c>
      <c r="N467" s="4">
        <f t="shared" si="105"/>
        <v>105.98699999999999</v>
      </c>
      <c r="O467" s="4">
        <v>63.592199999999998</v>
      </c>
      <c r="P467" s="4">
        <f t="shared" si="106"/>
        <v>101.7093</v>
      </c>
      <c r="Q467" s="4">
        <v>63.592199999999998</v>
      </c>
      <c r="R467" s="4">
        <f t="shared" si="107"/>
        <v>109.66200000000001</v>
      </c>
      <c r="S467" s="4">
        <f t="shared" si="108"/>
        <v>114.76289999999999</v>
      </c>
      <c r="T467" s="4">
        <v>62.974800000000002</v>
      </c>
      <c r="U467" s="4">
        <f t="shared" si="109"/>
        <v>114.89519999999999</v>
      </c>
      <c r="V467" s="4">
        <f t="shared" si="110"/>
        <v>121.56899999999999</v>
      </c>
      <c r="W467" s="4">
        <f t="shared" si="111"/>
        <v>62.974800000000002</v>
      </c>
      <c r="X467" s="4">
        <v>62.974800000000002</v>
      </c>
    </row>
    <row r="468" spans="1:24" ht="15" x14ac:dyDescent="0.25">
      <c r="A468" t="s">
        <v>393</v>
      </c>
      <c r="B468" s="2" t="s">
        <v>25</v>
      </c>
      <c r="C468" s="2" t="s">
        <v>25</v>
      </c>
      <c r="D468" s="2"/>
      <c r="F468" s="36">
        <v>8822782</v>
      </c>
      <c r="G468" t="s">
        <v>449</v>
      </c>
      <c r="H468" s="1">
        <v>97112</v>
      </c>
      <c r="I468" s="24">
        <v>430</v>
      </c>
      <c r="J468" s="4">
        <v>147</v>
      </c>
      <c r="K468" s="38">
        <f t="shared" si="114"/>
        <v>94.373999999999995</v>
      </c>
      <c r="L468" s="35">
        <f t="shared" si="112"/>
        <v>62.974800000000002</v>
      </c>
      <c r="M468" s="35">
        <f t="shared" si="113"/>
        <v>121.56899999999999</v>
      </c>
      <c r="N468" s="4">
        <f t="shared" si="105"/>
        <v>105.98699999999999</v>
      </c>
      <c r="O468" s="4">
        <v>63.592199999999998</v>
      </c>
      <c r="P468" s="4">
        <f t="shared" si="106"/>
        <v>101.7093</v>
      </c>
      <c r="Q468" s="4">
        <v>63.592199999999998</v>
      </c>
      <c r="R468" s="4">
        <f t="shared" si="107"/>
        <v>109.66200000000001</v>
      </c>
      <c r="S468" s="4">
        <f t="shared" si="108"/>
        <v>114.76289999999999</v>
      </c>
      <c r="T468" s="4">
        <v>62.974800000000002</v>
      </c>
      <c r="U468" s="4">
        <f t="shared" si="109"/>
        <v>114.89519999999999</v>
      </c>
      <c r="V468" s="4">
        <f t="shared" si="110"/>
        <v>121.56899999999999</v>
      </c>
      <c r="W468" s="4">
        <f t="shared" si="111"/>
        <v>62.974800000000002</v>
      </c>
      <c r="X468" s="4">
        <v>62.974800000000002</v>
      </c>
    </row>
    <row r="469" spans="1:24" ht="15" x14ac:dyDescent="0.25">
      <c r="A469" t="s">
        <v>393</v>
      </c>
      <c r="B469" s="2" t="s">
        <v>25</v>
      </c>
      <c r="C469" s="2" t="s">
        <v>25</v>
      </c>
      <c r="D469" s="2"/>
      <c r="F469" s="36">
        <v>23847021</v>
      </c>
      <c r="G469" t="s">
        <v>450</v>
      </c>
      <c r="H469" s="1">
        <v>97112</v>
      </c>
      <c r="I469" s="24">
        <v>430</v>
      </c>
      <c r="J469" s="4">
        <v>147</v>
      </c>
      <c r="K469" s="38">
        <f t="shared" si="114"/>
        <v>94.373999999999995</v>
      </c>
      <c r="L469" s="35">
        <f t="shared" si="112"/>
        <v>62.974800000000002</v>
      </c>
      <c r="M469" s="35">
        <f t="shared" si="113"/>
        <v>121.56899999999999</v>
      </c>
      <c r="N469" s="4">
        <f t="shared" si="105"/>
        <v>105.98699999999999</v>
      </c>
      <c r="O469" s="4">
        <v>63.592199999999998</v>
      </c>
      <c r="P469" s="4">
        <f t="shared" si="106"/>
        <v>101.7093</v>
      </c>
      <c r="Q469" s="4">
        <v>63.592199999999998</v>
      </c>
      <c r="R469" s="4">
        <f t="shared" si="107"/>
        <v>109.66200000000001</v>
      </c>
      <c r="S469" s="4">
        <f t="shared" si="108"/>
        <v>114.76289999999999</v>
      </c>
      <c r="T469" s="4">
        <v>62.974800000000002</v>
      </c>
      <c r="U469" s="4">
        <f t="shared" si="109"/>
        <v>114.89519999999999</v>
      </c>
      <c r="V469" s="4">
        <f t="shared" si="110"/>
        <v>121.56899999999999</v>
      </c>
      <c r="W469" s="4">
        <f t="shared" si="111"/>
        <v>62.974800000000002</v>
      </c>
      <c r="X469" s="4">
        <v>62.974800000000002</v>
      </c>
    </row>
    <row r="470" spans="1:24" ht="15" x14ac:dyDescent="0.25">
      <c r="A470" t="s">
        <v>393</v>
      </c>
      <c r="B470" s="2" t="s">
        <v>25</v>
      </c>
      <c r="C470" s="2" t="s">
        <v>25</v>
      </c>
      <c r="D470" s="2"/>
      <c r="F470" s="36">
        <v>692252</v>
      </c>
      <c r="G470" t="s">
        <v>451</v>
      </c>
      <c r="H470" s="1">
        <v>97140</v>
      </c>
      <c r="I470" s="24">
        <v>420</v>
      </c>
      <c r="J470" s="4">
        <v>136</v>
      </c>
      <c r="K470" s="38">
        <f t="shared" si="114"/>
        <v>87.311999999999998</v>
      </c>
      <c r="L470" s="35">
        <f t="shared" si="112"/>
        <v>58.2624</v>
      </c>
      <c r="M470" s="35">
        <f t="shared" si="113"/>
        <v>112.47199999999999</v>
      </c>
      <c r="N470" s="4">
        <f t="shared" si="105"/>
        <v>98.055999999999997</v>
      </c>
      <c r="O470" s="4">
        <v>58.833599999999997</v>
      </c>
      <c r="P470" s="4">
        <f t="shared" si="106"/>
        <v>94.098399999999998</v>
      </c>
      <c r="Q470" s="4">
        <v>58.833599999999997</v>
      </c>
      <c r="R470" s="4">
        <f t="shared" si="107"/>
        <v>101.456</v>
      </c>
      <c r="S470" s="4">
        <f t="shared" si="108"/>
        <v>106.17519999999999</v>
      </c>
      <c r="T470" s="4">
        <v>58.2624</v>
      </c>
      <c r="U470" s="4">
        <f t="shared" si="109"/>
        <v>106.29759999999999</v>
      </c>
      <c r="V470" s="4">
        <f t="shared" si="110"/>
        <v>112.47199999999999</v>
      </c>
      <c r="W470" s="4">
        <f t="shared" si="111"/>
        <v>58.2624</v>
      </c>
      <c r="X470" s="4">
        <v>58.2624</v>
      </c>
    </row>
    <row r="471" spans="1:24" ht="15" x14ac:dyDescent="0.25">
      <c r="A471" t="s">
        <v>393</v>
      </c>
      <c r="B471" s="2" t="s">
        <v>25</v>
      </c>
      <c r="C471" s="2" t="s">
        <v>25</v>
      </c>
      <c r="D471" s="2"/>
      <c r="F471" s="36">
        <v>8798848</v>
      </c>
      <c r="G471" t="s">
        <v>452</v>
      </c>
      <c r="H471" s="1">
        <v>97140</v>
      </c>
      <c r="I471" s="24">
        <v>420</v>
      </c>
      <c r="J471" s="4">
        <v>136</v>
      </c>
      <c r="K471" s="38">
        <f t="shared" si="114"/>
        <v>87.311999999999998</v>
      </c>
      <c r="L471" s="35">
        <f t="shared" si="112"/>
        <v>58.2624</v>
      </c>
      <c r="M471" s="35">
        <f t="shared" si="113"/>
        <v>112.47199999999999</v>
      </c>
      <c r="N471" s="4">
        <f t="shared" si="105"/>
        <v>98.055999999999997</v>
      </c>
      <c r="O471" s="4">
        <v>58.833599999999997</v>
      </c>
      <c r="P471" s="4">
        <f t="shared" si="106"/>
        <v>94.098399999999998</v>
      </c>
      <c r="Q471" s="4">
        <v>58.833599999999997</v>
      </c>
      <c r="R471" s="4">
        <f t="shared" si="107"/>
        <v>101.456</v>
      </c>
      <c r="S471" s="4">
        <f t="shared" si="108"/>
        <v>106.17519999999999</v>
      </c>
      <c r="T471" s="4">
        <v>58.2624</v>
      </c>
      <c r="U471" s="4">
        <f t="shared" si="109"/>
        <v>106.29759999999999</v>
      </c>
      <c r="V471" s="4">
        <f t="shared" si="110"/>
        <v>112.47199999999999</v>
      </c>
      <c r="W471" s="4">
        <f t="shared" si="111"/>
        <v>58.2624</v>
      </c>
      <c r="X471" s="4">
        <v>58.2624</v>
      </c>
    </row>
    <row r="472" spans="1:24" ht="15" x14ac:dyDescent="0.25">
      <c r="A472" t="s">
        <v>393</v>
      </c>
      <c r="B472" s="2" t="s">
        <v>25</v>
      </c>
      <c r="C472" s="2" t="s">
        <v>25</v>
      </c>
      <c r="D472" s="2"/>
      <c r="F472" s="36">
        <v>8822786</v>
      </c>
      <c r="G472" t="s">
        <v>453</v>
      </c>
      <c r="H472" s="1">
        <v>97140</v>
      </c>
      <c r="I472" s="24">
        <v>430</v>
      </c>
      <c r="J472" s="4">
        <v>136</v>
      </c>
      <c r="K472" s="38">
        <f t="shared" si="114"/>
        <v>87.311999999999998</v>
      </c>
      <c r="L472" s="35">
        <f t="shared" si="112"/>
        <v>58.2624</v>
      </c>
      <c r="M472" s="35">
        <f t="shared" si="113"/>
        <v>112.47199999999999</v>
      </c>
      <c r="N472" s="4">
        <f t="shared" si="105"/>
        <v>98.055999999999997</v>
      </c>
      <c r="O472" s="4">
        <v>58.833599999999997</v>
      </c>
      <c r="P472" s="4">
        <f t="shared" si="106"/>
        <v>94.098399999999998</v>
      </c>
      <c r="Q472" s="4">
        <v>58.833599999999997</v>
      </c>
      <c r="R472" s="4">
        <f t="shared" si="107"/>
        <v>101.456</v>
      </c>
      <c r="S472" s="4">
        <f t="shared" si="108"/>
        <v>106.17519999999999</v>
      </c>
      <c r="T472" s="4">
        <v>58.2624</v>
      </c>
      <c r="U472" s="4">
        <f t="shared" si="109"/>
        <v>106.29759999999999</v>
      </c>
      <c r="V472" s="4">
        <f t="shared" si="110"/>
        <v>112.47199999999999</v>
      </c>
      <c r="W472" s="4">
        <f t="shared" si="111"/>
        <v>58.2624</v>
      </c>
      <c r="X472" s="4">
        <v>58.2624</v>
      </c>
    </row>
    <row r="473" spans="1:24" ht="15" x14ac:dyDescent="0.25">
      <c r="A473" t="s">
        <v>393</v>
      </c>
      <c r="B473" s="2" t="s">
        <v>25</v>
      </c>
      <c r="C473" s="2" t="s">
        <v>25</v>
      </c>
      <c r="D473" s="2"/>
      <c r="F473" s="36">
        <v>23847105</v>
      </c>
      <c r="G473" t="s">
        <v>454</v>
      </c>
      <c r="H473" s="1">
        <v>97140</v>
      </c>
      <c r="I473" s="24">
        <v>420</v>
      </c>
      <c r="J473" s="4">
        <v>136</v>
      </c>
      <c r="K473" s="38">
        <f t="shared" si="114"/>
        <v>87.311999999999998</v>
      </c>
      <c r="L473" s="35">
        <f t="shared" si="112"/>
        <v>58.2624</v>
      </c>
      <c r="M473" s="35">
        <f t="shared" si="113"/>
        <v>112.47199999999999</v>
      </c>
      <c r="N473" s="4">
        <f t="shared" si="105"/>
        <v>98.055999999999997</v>
      </c>
      <c r="O473" s="4">
        <v>58.833599999999997</v>
      </c>
      <c r="P473" s="4">
        <f t="shared" si="106"/>
        <v>94.098399999999998</v>
      </c>
      <c r="Q473" s="4">
        <v>58.833599999999997</v>
      </c>
      <c r="R473" s="4">
        <f t="shared" si="107"/>
        <v>101.456</v>
      </c>
      <c r="S473" s="4">
        <f t="shared" si="108"/>
        <v>106.17519999999999</v>
      </c>
      <c r="T473" s="4">
        <v>58.2624</v>
      </c>
      <c r="U473" s="4">
        <f t="shared" si="109"/>
        <v>106.29759999999999</v>
      </c>
      <c r="V473" s="4">
        <f t="shared" si="110"/>
        <v>112.47199999999999</v>
      </c>
      <c r="W473" s="4">
        <f t="shared" si="111"/>
        <v>58.2624</v>
      </c>
      <c r="X473" s="4">
        <v>58.2624</v>
      </c>
    </row>
    <row r="474" spans="1:24" ht="15" x14ac:dyDescent="0.25">
      <c r="A474" t="s">
        <v>393</v>
      </c>
      <c r="B474" s="2" t="s">
        <v>25</v>
      </c>
      <c r="C474" s="2" t="s">
        <v>25</v>
      </c>
      <c r="D474" s="2"/>
      <c r="F474" s="36">
        <v>22615496</v>
      </c>
      <c r="G474" t="s">
        <v>455</v>
      </c>
      <c r="H474" s="1">
        <v>97162</v>
      </c>
      <c r="I474" s="24">
        <v>424</v>
      </c>
      <c r="J474" s="4">
        <v>446</v>
      </c>
      <c r="K474" s="38">
        <f t="shared" si="114"/>
        <v>286.33199999999999</v>
      </c>
      <c r="L474" s="35">
        <f t="shared" si="112"/>
        <v>191.06639999999999</v>
      </c>
      <c r="M474" s="35">
        <f t="shared" si="113"/>
        <v>368.84199999999998</v>
      </c>
      <c r="N474" s="4">
        <f t="shared" si="105"/>
        <v>321.56599999999997</v>
      </c>
      <c r="O474" s="4">
        <v>192.93959999999998</v>
      </c>
      <c r="P474" s="4">
        <f t="shared" si="106"/>
        <v>308.5874</v>
      </c>
      <c r="Q474" s="4">
        <v>192.93959999999998</v>
      </c>
      <c r="R474" s="4">
        <f t="shared" si="107"/>
        <v>332.71600000000001</v>
      </c>
      <c r="S474" s="4">
        <f t="shared" si="108"/>
        <v>348.19219999999996</v>
      </c>
      <c r="T474" s="4">
        <v>191.06639999999999</v>
      </c>
      <c r="U474" s="4">
        <f t="shared" si="109"/>
        <v>348.59359999999998</v>
      </c>
      <c r="V474" s="4">
        <f t="shared" si="110"/>
        <v>368.84199999999998</v>
      </c>
      <c r="W474" s="4">
        <f t="shared" si="111"/>
        <v>191.06639999999999</v>
      </c>
      <c r="X474" s="4">
        <v>191.06639999999999</v>
      </c>
    </row>
    <row r="475" spans="1:24" ht="15" x14ac:dyDescent="0.25">
      <c r="A475" t="s">
        <v>393</v>
      </c>
      <c r="B475" s="2" t="s">
        <v>25</v>
      </c>
      <c r="C475" s="2" t="s">
        <v>25</v>
      </c>
      <c r="D475" s="2"/>
      <c r="F475" s="36">
        <v>22615871</v>
      </c>
      <c r="G475" t="s">
        <v>456</v>
      </c>
      <c r="H475" s="1">
        <v>97162</v>
      </c>
      <c r="I475" s="24">
        <v>424</v>
      </c>
      <c r="J475" s="4">
        <v>446</v>
      </c>
      <c r="K475" s="38">
        <f t="shared" si="114"/>
        <v>286.33199999999999</v>
      </c>
      <c r="L475" s="35">
        <f t="shared" si="112"/>
        <v>191.06639999999999</v>
      </c>
      <c r="M475" s="35">
        <f t="shared" si="113"/>
        <v>368.84199999999998</v>
      </c>
      <c r="N475" s="4">
        <f t="shared" si="105"/>
        <v>321.56599999999997</v>
      </c>
      <c r="O475" s="4">
        <v>192.93959999999998</v>
      </c>
      <c r="P475" s="4">
        <f t="shared" si="106"/>
        <v>308.5874</v>
      </c>
      <c r="Q475" s="4">
        <v>192.93959999999998</v>
      </c>
      <c r="R475" s="4">
        <f t="shared" si="107"/>
        <v>332.71600000000001</v>
      </c>
      <c r="S475" s="4">
        <f t="shared" si="108"/>
        <v>348.19219999999996</v>
      </c>
      <c r="T475" s="4">
        <v>191.06639999999999</v>
      </c>
      <c r="U475" s="4">
        <f t="shared" si="109"/>
        <v>348.59359999999998</v>
      </c>
      <c r="V475" s="4">
        <f t="shared" si="110"/>
        <v>368.84199999999998</v>
      </c>
      <c r="W475" s="4">
        <f t="shared" si="111"/>
        <v>191.06639999999999</v>
      </c>
      <c r="X475" s="4">
        <v>191.06639999999999</v>
      </c>
    </row>
    <row r="476" spans="1:24" ht="15" x14ac:dyDescent="0.25">
      <c r="A476" t="s">
        <v>393</v>
      </c>
      <c r="B476" s="2" t="s">
        <v>25</v>
      </c>
      <c r="C476" s="2" t="s">
        <v>25</v>
      </c>
      <c r="D476" s="2"/>
      <c r="F476" s="36">
        <v>22615568</v>
      </c>
      <c r="G476" t="s">
        <v>457</v>
      </c>
      <c r="H476" s="1">
        <v>97166</v>
      </c>
      <c r="I476" s="24">
        <v>434</v>
      </c>
      <c r="J476" s="4">
        <v>446</v>
      </c>
      <c r="K476" s="38">
        <f t="shared" si="114"/>
        <v>286.33199999999999</v>
      </c>
      <c r="L476" s="35">
        <f t="shared" si="112"/>
        <v>191.06639999999999</v>
      </c>
      <c r="M476" s="35">
        <f t="shared" si="113"/>
        <v>368.84199999999998</v>
      </c>
      <c r="N476" s="4">
        <f t="shared" si="105"/>
        <v>321.56599999999997</v>
      </c>
      <c r="O476" s="4">
        <v>192.93959999999998</v>
      </c>
      <c r="P476" s="4">
        <f t="shared" si="106"/>
        <v>308.5874</v>
      </c>
      <c r="Q476" s="4">
        <v>192.93959999999998</v>
      </c>
      <c r="R476" s="4">
        <f t="shared" si="107"/>
        <v>332.71600000000001</v>
      </c>
      <c r="S476" s="4">
        <f t="shared" si="108"/>
        <v>348.19219999999996</v>
      </c>
      <c r="T476" s="4">
        <v>191.06639999999999</v>
      </c>
      <c r="U476" s="4">
        <f t="shared" si="109"/>
        <v>348.59359999999998</v>
      </c>
      <c r="V476" s="4">
        <f t="shared" si="110"/>
        <v>368.84199999999998</v>
      </c>
      <c r="W476" s="4">
        <f t="shared" si="111"/>
        <v>191.06639999999999</v>
      </c>
      <c r="X476" s="4">
        <v>191.06639999999999</v>
      </c>
    </row>
    <row r="477" spans="1:24" ht="15" x14ac:dyDescent="0.25">
      <c r="A477" t="s">
        <v>393</v>
      </c>
      <c r="B477" s="2" t="s">
        <v>25</v>
      </c>
      <c r="C477" s="2" t="s">
        <v>25</v>
      </c>
      <c r="D477" s="2"/>
      <c r="F477" s="36">
        <v>22616065</v>
      </c>
      <c r="G477" t="s">
        <v>458</v>
      </c>
      <c r="H477" s="1">
        <v>97166</v>
      </c>
      <c r="I477" s="24">
        <v>434</v>
      </c>
      <c r="J477" s="4">
        <v>446</v>
      </c>
      <c r="K477" s="38">
        <f t="shared" si="114"/>
        <v>286.33199999999999</v>
      </c>
      <c r="L477" s="35">
        <f t="shared" si="112"/>
        <v>191.06639999999999</v>
      </c>
      <c r="M477" s="35">
        <f t="shared" si="113"/>
        <v>368.84199999999998</v>
      </c>
      <c r="N477" s="4">
        <f t="shared" si="105"/>
        <v>321.56599999999997</v>
      </c>
      <c r="O477" s="4">
        <v>192.93959999999998</v>
      </c>
      <c r="P477" s="4">
        <f t="shared" si="106"/>
        <v>308.5874</v>
      </c>
      <c r="Q477" s="4">
        <v>192.93959999999998</v>
      </c>
      <c r="R477" s="4">
        <f t="shared" si="107"/>
        <v>332.71600000000001</v>
      </c>
      <c r="S477" s="4">
        <f t="shared" si="108"/>
        <v>348.19219999999996</v>
      </c>
      <c r="T477" s="4">
        <v>191.06639999999999</v>
      </c>
      <c r="U477" s="4">
        <f t="shared" si="109"/>
        <v>348.59359999999998</v>
      </c>
      <c r="V477" s="4">
        <f t="shared" si="110"/>
        <v>368.84199999999998</v>
      </c>
      <c r="W477" s="4">
        <f t="shared" si="111"/>
        <v>191.06639999999999</v>
      </c>
      <c r="X477" s="4">
        <v>191.06639999999999</v>
      </c>
    </row>
    <row r="478" spans="1:24" ht="15" x14ac:dyDescent="0.25">
      <c r="A478" t="s">
        <v>393</v>
      </c>
      <c r="B478" s="2" t="s">
        <v>25</v>
      </c>
      <c r="C478" s="2" t="s">
        <v>25</v>
      </c>
      <c r="D478" s="2"/>
      <c r="F478" s="36">
        <v>23123953</v>
      </c>
      <c r="G478" t="s">
        <v>459</v>
      </c>
      <c r="H478" s="1">
        <v>97219</v>
      </c>
      <c r="I478" s="24">
        <v>440</v>
      </c>
      <c r="J478" s="4">
        <v>64</v>
      </c>
      <c r="K478" s="38">
        <f t="shared" si="114"/>
        <v>41.088000000000001</v>
      </c>
      <c r="L478" s="35">
        <f t="shared" si="112"/>
        <v>27.4176</v>
      </c>
      <c r="M478" s="35">
        <f t="shared" si="113"/>
        <v>52.927999999999997</v>
      </c>
      <c r="N478" s="4">
        <f t="shared" si="105"/>
        <v>46.143999999999998</v>
      </c>
      <c r="O478" s="4">
        <v>27.686399999999999</v>
      </c>
      <c r="P478" s="4">
        <f t="shared" si="106"/>
        <v>44.281599999999997</v>
      </c>
      <c r="Q478" s="4">
        <v>27.686399999999999</v>
      </c>
      <c r="R478" s="4">
        <f t="shared" si="107"/>
        <v>47.744</v>
      </c>
      <c r="S478" s="4">
        <f t="shared" si="108"/>
        <v>49.964799999999997</v>
      </c>
      <c r="T478" s="4">
        <v>27.4176</v>
      </c>
      <c r="U478" s="4">
        <f t="shared" si="109"/>
        <v>50.022399999999998</v>
      </c>
      <c r="V478" s="4">
        <f t="shared" si="110"/>
        <v>52.927999999999997</v>
      </c>
      <c r="W478" s="4">
        <f t="shared" si="111"/>
        <v>27.4176</v>
      </c>
      <c r="X478" s="4">
        <v>27.4176</v>
      </c>
    </row>
    <row r="479" spans="1:24" ht="15" x14ac:dyDescent="0.25">
      <c r="A479" t="s">
        <v>393</v>
      </c>
      <c r="B479" s="2" t="s">
        <v>25</v>
      </c>
      <c r="C479" s="2" t="s">
        <v>25</v>
      </c>
      <c r="D479" s="2"/>
      <c r="F479" s="36">
        <v>692245</v>
      </c>
      <c r="G479" t="s">
        <v>460</v>
      </c>
      <c r="H479" s="1">
        <v>97530</v>
      </c>
      <c r="I479" s="24">
        <v>420</v>
      </c>
      <c r="J479" s="4">
        <v>168</v>
      </c>
      <c r="K479" s="38">
        <f t="shared" si="114"/>
        <v>107.85600000000001</v>
      </c>
      <c r="L479" s="35">
        <f t="shared" si="112"/>
        <v>71.971199999999996</v>
      </c>
      <c r="M479" s="35">
        <f t="shared" si="113"/>
        <v>138.93599999999998</v>
      </c>
      <c r="N479" s="4">
        <f t="shared" si="105"/>
        <v>121.128</v>
      </c>
      <c r="O479" s="4">
        <v>72.6768</v>
      </c>
      <c r="P479" s="4">
        <f t="shared" si="106"/>
        <v>116.2392</v>
      </c>
      <c r="Q479" s="4">
        <v>72.6768</v>
      </c>
      <c r="R479" s="4">
        <f t="shared" si="107"/>
        <v>125.328</v>
      </c>
      <c r="S479" s="4">
        <f t="shared" si="108"/>
        <v>131.1576</v>
      </c>
      <c r="T479" s="4">
        <v>71.971199999999996</v>
      </c>
      <c r="U479" s="4">
        <f t="shared" si="109"/>
        <v>131.30879999999999</v>
      </c>
      <c r="V479" s="4">
        <f t="shared" si="110"/>
        <v>138.93599999999998</v>
      </c>
      <c r="W479" s="4">
        <f t="shared" si="111"/>
        <v>71.971199999999996</v>
      </c>
      <c r="X479" s="4">
        <v>71.971199999999996</v>
      </c>
    </row>
    <row r="480" spans="1:24" ht="15" x14ac:dyDescent="0.25">
      <c r="A480" t="s">
        <v>393</v>
      </c>
      <c r="B480" s="2" t="s">
        <v>25</v>
      </c>
      <c r="C480" s="2" t="s">
        <v>25</v>
      </c>
      <c r="D480" s="2"/>
      <c r="F480" s="36">
        <v>8798850</v>
      </c>
      <c r="G480" t="s">
        <v>461</v>
      </c>
      <c r="H480" s="1">
        <v>97530</v>
      </c>
      <c r="I480" s="24">
        <v>420</v>
      </c>
      <c r="J480" s="4">
        <v>168</v>
      </c>
      <c r="K480" s="38">
        <f t="shared" si="114"/>
        <v>107.85600000000001</v>
      </c>
      <c r="L480" s="35">
        <f t="shared" si="112"/>
        <v>71.971199999999996</v>
      </c>
      <c r="M480" s="35">
        <f t="shared" si="113"/>
        <v>138.93599999999998</v>
      </c>
      <c r="N480" s="4">
        <f t="shared" si="105"/>
        <v>121.128</v>
      </c>
      <c r="O480" s="4">
        <v>72.6768</v>
      </c>
      <c r="P480" s="4">
        <f t="shared" si="106"/>
        <v>116.2392</v>
      </c>
      <c r="Q480" s="4">
        <v>72.6768</v>
      </c>
      <c r="R480" s="4">
        <f t="shared" si="107"/>
        <v>125.328</v>
      </c>
      <c r="S480" s="4">
        <f t="shared" si="108"/>
        <v>131.1576</v>
      </c>
      <c r="T480" s="4">
        <v>71.971199999999996</v>
      </c>
      <c r="U480" s="4">
        <f t="shared" si="109"/>
        <v>131.30879999999999</v>
      </c>
      <c r="V480" s="4">
        <f t="shared" si="110"/>
        <v>138.93599999999998</v>
      </c>
      <c r="W480" s="4">
        <f t="shared" si="111"/>
        <v>71.971199999999996</v>
      </c>
      <c r="X480" s="4">
        <v>71.971199999999996</v>
      </c>
    </row>
    <row r="481" spans="1:24" ht="15" x14ac:dyDescent="0.25">
      <c r="A481" t="s">
        <v>393</v>
      </c>
      <c r="B481" s="2" t="s">
        <v>25</v>
      </c>
      <c r="C481" s="2" t="s">
        <v>25</v>
      </c>
      <c r="D481" s="2"/>
      <c r="F481" s="36">
        <v>23847107</v>
      </c>
      <c r="G481" t="s">
        <v>462</v>
      </c>
      <c r="H481" s="1">
        <v>97530</v>
      </c>
      <c r="I481" s="24">
        <v>420</v>
      </c>
      <c r="J481" s="4">
        <v>168</v>
      </c>
      <c r="K481" s="38">
        <f t="shared" si="114"/>
        <v>107.85600000000001</v>
      </c>
      <c r="L481" s="35">
        <f t="shared" si="112"/>
        <v>71.971199999999996</v>
      </c>
      <c r="M481" s="35">
        <f t="shared" si="113"/>
        <v>138.93599999999998</v>
      </c>
      <c r="N481" s="4">
        <f t="shared" si="105"/>
        <v>121.128</v>
      </c>
      <c r="O481" s="4">
        <v>72.6768</v>
      </c>
      <c r="P481" s="4">
        <f t="shared" si="106"/>
        <v>116.2392</v>
      </c>
      <c r="Q481" s="4">
        <v>72.6768</v>
      </c>
      <c r="R481" s="4">
        <f t="shared" si="107"/>
        <v>125.328</v>
      </c>
      <c r="S481" s="4">
        <f t="shared" si="108"/>
        <v>131.1576</v>
      </c>
      <c r="T481" s="4">
        <v>71.971199999999996</v>
      </c>
      <c r="U481" s="4">
        <f t="shared" si="109"/>
        <v>131.30879999999999</v>
      </c>
      <c r="V481" s="4">
        <f t="shared" si="110"/>
        <v>138.93599999999998</v>
      </c>
      <c r="W481" s="4">
        <f t="shared" si="111"/>
        <v>71.971199999999996</v>
      </c>
      <c r="X481" s="4">
        <v>71.971199999999996</v>
      </c>
    </row>
    <row r="482" spans="1:24" ht="15" x14ac:dyDescent="0.25">
      <c r="A482" t="s">
        <v>393</v>
      </c>
      <c r="B482" s="2" t="s">
        <v>25</v>
      </c>
      <c r="C482" s="2" t="s">
        <v>25</v>
      </c>
      <c r="D482" s="2"/>
      <c r="F482" s="36">
        <v>691327</v>
      </c>
      <c r="G482" t="s">
        <v>463</v>
      </c>
      <c r="H482" s="1">
        <v>97535</v>
      </c>
      <c r="I482" s="24">
        <v>430</v>
      </c>
      <c r="J482" s="4">
        <v>153</v>
      </c>
      <c r="K482" s="38">
        <f t="shared" si="114"/>
        <v>98.225999999999999</v>
      </c>
      <c r="L482" s="35">
        <f t="shared" si="112"/>
        <v>65.545199999999994</v>
      </c>
      <c r="M482" s="35">
        <f t="shared" si="113"/>
        <v>126.53099999999999</v>
      </c>
      <c r="N482" s="4">
        <f t="shared" si="105"/>
        <v>110.313</v>
      </c>
      <c r="O482" s="4">
        <v>66.187799999999996</v>
      </c>
      <c r="P482" s="4">
        <f t="shared" si="106"/>
        <v>105.86069999999999</v>
      </c>
      <c r="Q482" s="4">
        <v>66.187799999999996</v>
      </c>
      <c r="R482" s="4">
        <f t="shared" si="107"/>
        <v>114.13800000000001</v>
      </c>
      <c r="S482" s="4">
        <f t="shared" si="108"/>
        <v>119.44709999999999</v>
      </c>
      <c r="T482" s="4">
        <v>65.545199999999994</v>
      </c>
      <c r="U482" s="4">
        <f t="shared" si="109"/>
        <v>119.58479999999999</v>
      </c>
      <c r="V482" s="4">
        <f t="shared" si="110"/>
        <v>126.53099999999999</v>
      </c>
      <c r="W482" s="4">
        <f t="shared" si="111"/>
        <v>65.545199999999994</v>
      </c>
      <c r="X482" s="4">
        <v>65.545199999999994</v>
      </c>
    </row>
    <row r="483" spans="1:24" ht="15" x14ac:dyDescent="0.25">
      <c r="A483" t="s">
        <v>393</v>
      </c>
      <c r="B483" s="2" t="s">
        <v>25</v>
      </c>
      <c r="C483" s="2" t="s">
        <v>25</v>
      </c>
      <c r="D483" s="2"/>
      <c r="F483" s="36">
        <v>23847033</v>
      </c>
      <c r="G483" t="s">
        <v>464</v>
      </c>
      <c r="H483" s="1">
        <v>97535</v>
      </c>
      <c r="I483" s="24">
        <v>430</v>
      </c>
      <c r="J483" s="4">
        <v>153</v>
      </c>
      <c r="K483" s="38">
        <f t="shared" si="114"/>
        <v>98.225999999999999</v>
      </c>
      <c r="L483" s="35">
        <f t="shared" si="112"/>
        <v>65.545199999999994</v>
      </c>
      <c r="M483" s="35">
        <f t="shared" si="113"/>
        <v>126.53099999999999</v>
      </c>
      <c r="N483" s="4">
        <f t="shared" si="105"/>
        <v>110.313</v>
      </c>
      <c r="O483" s="4">
        <v>66.187799999999996</v>
      </c>
      <c r="P483" s="4">
        <f t="shared" si="106"/>
        <v>105.86069999999999</v>
      </c>
      <c r="Q483" s="4">
        <v>66.187799999999996</v>
      </c>
      <c r="R483" s="4">
        <f t="shared" si="107"/>
        <v>114.13800000000001</v>
      </c>
      <c r="S483" s="4">
        <f t="shared" si="108"/>
        <v>119.44709999999999</v>
      </c>
      <c r="T483" s="4">
        <v>65.545199999999994</v>
      </c>
      <c r="U483" s="4">
        <f t="shared" si="109"/>
        <v>119.58479999999999</v>
      </c>
      <c r="V483" s="4">
        <f t="shared" si="110"/>
        <v>126.53099999999999</v>
      </c>
      <c r="W483" s="4">
        <f t="shared" si="111"/>
        <v>65.545199999999994</v>
      </c>
      <c r="X483" s="4">
        <v>65.545199999999994</v>
      </c>
    </row>
    <row r="484" spans="1:24" ht="15" x14ac:dyDescent="0.25">
      <c r="A484" t="s">
        <v>393</v>
      </c>
      <c r="B484" s="2" t="s">
        <v>25</v>
      </c>
      <c r="C484" s="2" t="s">
        <v>25</v>
      </c>
      <c r="D484" s="2"/>
      <c r="F484" s="36">
        <v>8822794</v>
      </c>
      <c r="G484" t="s">
        <v>465</v>
      </c>
      <c r="H484" s="1">
        <v>97542</v>
      </c>
      <c r="I484" s="24">
        <v>430</v>
      </c>
      <c r="J484" s="4">
        <v>80</v>
      </c>
      <c r="K484" s="38">
        <f t="shared" si="114"/>
        <v>51.36</v>
      </c>
      <c r="L484" s="35">
        <f t="shared" si="112"/>
        <v>34.271999999999998</v>
      </c>
      <c r="M484" s="35">
        <f t="shared" si="113"/>
        <v>66.16</v>
      </c>
      <c r="N484" s="4">
        <f t="shared" si="105"/>
        <v>57.68</v>
      </c>
      <c r="O484" s="4">
        <v>34.607999999999997</v>
      </c>
      <c r="P484" s="4">
        <f t="shared" si="106"/>
        <v>55.351999999999997</v>
      </c>
      <c r="Q484" s="4">
        <v>34.607999999999997</v>
      </c>
      <c r="R484" s="4">
        <f t="shared" si="107"/>
        <v>59.68</v>
      </c>
      <c r="S484" s="4">
        <f t="shared" si="108"/>
        <v>62.455999999999996</v>
      </c>
      <c r="T484" s="4">
        <v>34.271999999999998</v>
      </c>
      <c r="U484" s="4">
        <f t="shared" si="109"/>
        <v>62.527999999999999</v>
      </c>
      <c r="V484" s="4">
        <f t="shared" si="110"/>
        <v>66.16</v>
      </c>
      <c r="W484" s="4">
        <f t="shared" si="111"/>
        <v>34.271999999999998</v>
      </c>
      <c r="X484" s="4">
        <v>34.271999999999998</v>
      </c>
    </row>
    <row r="485" spans="1:24" ht="15" x14ac:dyDescent="0.25">
      <c r="A485" t="s">
        <v>393</v>
      </c>
      <c r="B485" s="2" t="s">
        <v>25</v>
      </c>
      <c r="C485" s="2" t="s">
        <v>25</v>
      </c>
      <c r="D485" s="2"/>
      <c r="F485" s="36">
        <v>8822812</v>
      </c>
      <c r="G485" t="s">
        <v>466</v>
      </c>
      <c r="H485" s="1">
        <v>97750</v>
      </c>
      <c r="I485" s="24">
        <v>430</v>
      </c>
      <c r="J485" s="4">
        <v>154</v>
      </c>
      <c r="K485" s="38">
        <f t="shared" si="114"/>
        <v>98.868000000000009</v>
      </c>
      <c r="L485" s="35">
        <f t="shared" si="112"/>
        <v>65.973600000000005</v>
      </c>
      <c r="M485" s="35">
        <f t="shared" si="113"/>
        <v>127.35799999999999</v>
      </c>
      <c r="N485" s="4">
        <f t="shared" si="105"/>
        <v>111.03399999999999</v>
      </c>
      <c r="O485" s="4">
        <v>66.620400000000004</v>
      </c>
      <c r="P485" s="4">
        <f t="shared" si="106"/>
        <v>106.5526</v>
      </c>
      <c r="Q485" s="4">
        <v>66.620400000000004</v>
      </c>
      <c r="R485" s="4">
        <f t="shared" si="107"/>
        <v>114.884</v>
      </c>
      <c r="S485" s="4">
        <f t="shared" si="108"/>
        <v>120.22779999999999</v>
      </c>
      <c r="T485" s="4">
        <v>65.973600000000005</v>
      </c>
      <c r="U485" s="4">
        <f t="shared" si="109"/>
        <v>120.3664</v>
      </c>
      <c r="V485" s="4">
        <f t="shared" si="110"/>
        <v>127.35799999999999</v>
      </c>
      <c r="W485" s="4">
        <f t="shared" si="111"/>
        <v>65.973600000000005</v>
      </c>
      <c r="X485" s="4">
        <v>65.973600000000005</v>
      </c>
    </row>
    <row r="486" spans="1:24" ht="15" x14ac:dyDescent="0.25">
      <c r="A486" t="s">
        <v>393</v>
      </c>
      <c r="B486" s="2" t="s">
        <v>25</v>
      </c>
      <c r="C486" s="2" t="s">
        <v>25</v>
      </c>
      <c r="D486" s="2"/>
      <c r="F486" s="36">
        <v>8865395</v>
      </c>
      <c r="G486" t="s">
        <v>467</v>
      </c>
      <c r="H486" s="1">
        <v>97750</v>
      </c>
      <c r="I486" s="24">
        <v>430</v>
      </c>
      <c r="J486" s="4">
        <v>154</v>
      </c>
      <c r="K486" s="38">
        <f t="shared" si="114"/>
        <v>98.868000000000009</v>
      </c>
      <c r="L486" s="35">
        <f t="shared" si="112"/>
        <v>65.973600000000005</v>
      </c>
      <c r="M486" s="35">
        <f t="shared" si="113"/>
        <v>127.35799999999999</v>
      </c>
      <c r="N486" s="4">
        <f t="shared" si="105"/>
        <v>111.03399999999999</v>
      </c>
      <c r="O486" s="4">
        <v>66.620400000000004</v>
      </c>
      <c r="P486" s="4">
        <f t="shared" si="106"/>
        <v>106.5526</v>
      </c>
      <c r="Q486" s="4">
        <v>66.620400000000004</v>
      </c>
      <c r="R486" s="4">
        <f t="shared" si="107"/>
        <v>114.884</v>
      </c>
      <c r="S486" s="4">
        <f t="shared" si="108"/>
        <v>120.22779999999999</v>
      </c>
      <c r="T486" s="4">
        <v>65.973600000000005</v>
      </c>
      <c r="U486" s="4">
        <f t="shared" si="109"/>
        <v>120.3664</v>
      </c>
      <c r="V486" s="4">
        <f t="shared" si="110"/>
        <v>127.35799999999999</v>
      </c>
      <c r="W486" s="4">
        <f t="shared" si="111"/>
        <v>65.973600000000005</v>
      </c>
      <c r="X486" s="4">
        <v>65.973600000000005</v>
      </c>
    </row>
    <row r="487" spans="1:24" ht="15" x14ac:dyDescent="0.25">
      <c r="A487" t="s">
        <v>393</v>
      </c>
      <c r="B487" s="2" t="s">
        <v>25</v>
      </c>
      <c r="C487" s="2" t="s">
        <v>25</v>
      </c>
      <c r="D487" s="2"/>
      <c r="F487" s="36">
        <v>23847051</v>
      </c>
      <c r="G487" t="s">
        <v>468</v>
      </c>
      <c r="H487" s="1">
        <v>97750</v>
      </c>
      <c r="I487" s="24">
        <v>430</v>
      </c>
      <c r="J487" s="4">
        <v>154</v>
      </c>
      <c r="K487" s="38">
        <f t="shared" si="114"/>
        <v>98.868000000000009</v>
      </c>
      <c r="L487" s="35">
        <f t="shared" si="112"/>
        <v>65.973600000000005</v>
      </c>
      <c r="M487" s="35">
        <f t="shared" si="113"/>
        <v>127.35799999999999</v>
      </c>
      <c r="N487" s="4">
        <f t="shared" si="105"/>
        <v>111.03399999999999</v>
      </c>
      <c r="O487" s="4">
        <v>66.620400000000004</v>
      </c>
      <c r="P487" s="4">
        <f t="shared" si="106"/>
        <v>106.5526</v>
      </c>
      <c r="Q487" s="4">
        <v>66.620400000000004</v>
      </c>
      <c r="R487" s="4">
        <f t="shared" si="107"/>
        <v>114.884</v>
      </c>
      <c r="S487" s="4">
        <f t="shared" si="108"/>
        <v>120.22779999999999</v>
      </c>
      <c r="T487" s="4">
        <v>65.973600000000005</v>
      </c>
      <c r="U487" s="4">
        <f t="shared" si="109"/>
        <v>120.3664</v>
      </c>
      <c r="V487" s="4">
        <f t="shared" si="110"/>
        <v>127.35799999999999</v>
      </c>
      <c r="W487" s="4">
        <f t="shared" si="111"/>
        <v>65.973600000000005</v>
      </c>
      <c r="X487" s="4">
        <v>65.973600000000005</v>
      </c>
    </row>
    <row r="488" spans="1:24" ht="15" x14ac:dyDescent="0.25">
      <c r="A488" t="s">
        <v>469</v>
      </c>
      <c r="C488" s="2" t="s">
        <v>25</v>
      </c>
      <c r="D488" s="2"/>
      <c r="F488" s="36">
        <v>23370949</v>
      </c>
      <c r="G488" t="s">
        <v>470</v>
      </c>
      <c r="H488" s="1">
        <v>97802</v>
      </c>
      <c r="I488" s="24">
        <v>942</v>
      </c>
      <c r="J488" s="4">
        <v>87</v>
      </c>
      <c r="K488" s="38">
        <f t="shared" si="114"/>
        <v>55.853999999999999</v>
      </c>
      <c r="L488" s="35">
        <f t="shared" si="112"/>
        <v>62.832000000000001</v>
      </c>
      <c r="M488" s="35">
        <f t="shared" si="113"/>
        <v>126.82600000000001</v>
      </c>
      <c r="N488" s="4">
        <v>120.67999999999999</v>
      </c>
      <c r="O488" s="4">
        <v>62.832000000000001</v>
      </c>
      <c r="P488" s="4">
        <v>113.652</v>
      </c>
      <c r="Q488" s="4">
        <v>62.832000000000001</v>
      </c>
      <c r="R488" s="4">
        <v>119</v>
      </c>
      <c r="S488" s="4">
        <v>119</v>
      </c>
      <c r="T488" s="4">
        <v>62.832000000000001</v>
      </c>
      <c r="U488" s="4">
        <v>122.76600000000001</v>
      </c>
      <c r="V488" s="4">
        <v>62.832000000000001</v>
      </c>
      <c r="W488" s="4">
        <v>126.82600000000001</v>
      </c>
      <c r="X488" s="4">
        <v>126.82600000000001</v>
      </c>
    </row>
    <row r="489" spans="1:24" ht="15" x14ac:dyDescent="0.25">
      <c r="A489" t="s">
        <v>376</v>
      </c>
      <c r="D489" s="2" t="s">
        <v>25</v>
      </c>
      <c r="F489" s="36">
        <v>1264813</v>
      </c>
      <c r="G489" s="30" t="s">
        <v>471</v>
      </c>
      <c r="H489" s="1">
        <v>99202</v>
      </c>
      <c r="I489" s="24">
        <v>961</v>
      </c>
      <c r="J489" s="4">
        <v>305</v>
      </c>
      <c r="K489" s="38">
        <f t="shared" si="114"/>
        <v>195.81</v>
      </c>
      <c r="L489" s="35">
        <f t="shared" si="112"/>
        <v>44.84</v>
      </c>
      <c r="M489" s="35">
        <f t="shared" si="113"/>
        <v>122.27</v>
      </c>
      <c r="N489" s="4">
        <v>66.3</v>
      </c>
      <c r="O489" s="4">
        <v>45.736800000000002</v>
      </c>
      <c r="P489" s="4">
        <v>113.4</v>
      </c>
      <c r="Q489" s="4">
        <v>46.185200000000002</v>
      </c>
      <c r="R489" s="4">
        <v>115.94</v>
      </c>
      <c r="S489" s="4">
        <v>109.29</v>
      </c>
      <c r="T489" s="4">
        <v>45.736800000000002</v>
      </c>
      <c r="U489" s="4">
        <v>122.27</v>
      </c>
      <c r="V489" s="4">
        <v>99.34</v>
      </c>
      <c r="W489" s="4">
        <v>44.84</v>
      </c>
      <c r="X489" s="4">
        <v>45.736800000000002</v>
      </c>
    </row>
    <row r="490" spans="1:24" ht="15" x14ac:dyDescent="0.25">
      <c r="A490" t="s">
        <v>376</v>
      </c>
      <c r="D490" s="2" t="s">
        <v>25</v>
      </c>
      <c r="F490" s="36">
        <v>22153780</v>
      </c>
      <c r="G490" s="30" t="s">
        <v>471</v>
      </c>
      <c r="H490" s="1">
        <v>99202</v>
      </c>
      <c r="I490" s="24">
        <v>960</v>
      </c>
      <c r="J490" s="4">
        <v>151</v>
      </c>
      <c r="K490" s="38">
        <f t="shared" si="114"/>
        <v>96.942000000000007</v>
      </c>
      <c r="L490" s="35">
        <f t="shared" si="112"/>
        <v>44.84</v>
      </c>
      <c r="M490" s="35">
        <f t="shared" si="113"/>
        <v>122.27</v>
      </c>
      <c r="N490" s="4">
        <v>66.3</v>
      </c>
      <c r="O490" s="4">
        <v>45.736800000000002</v>
      </c>
      <c r="P490" s="4">
        <v>113.4</v>
      </c>
      <c r="Q490" s="4">
        <v>46.185200000000002</v>
      </c>
      <c r="R490" s="4">
        <v>115.94</v>
      </c>
      <c r="S490" s="4">
        <v>109.29</v>
      </c>
      <c r="T490" s="4">
        <v>45.736800000000002</v>
      </c>
      <c r="U490" s="4">
        <v>122.27</v>
      </c>
      <c r="V490" s="4">
        <v>99.34</v>
      </c>
      <c r="W490" s="4">
        <v>44.84</v>
      </c>
      <c r="X490" s="4">
        <v>45.736800000000002</v>
      </c>
    </row>
    <row r="491" spans="1:24" ht="15" x14ac:dyDescent="0.25">
      <c r="A491" t="s">
        <v>376</v>
      </c>
      <c r="D491" s="2" t="s">
        <v>25</v>
      </c>
      <c r="F491" s="36">
        <v>23362014</v>
      </c>
      <c r="G491" s="30" t="s">
        <v>471</v>
      </c>
      <c r="H491" s="1">
        <v>99202</v>
      </c>
      <c r="I491" s="24">
        <v>510</v>
      </c>
      <c r="J491" s="4">
        <v>154</v>
      </c>
      <c r="K491" s="38">
        <f t="shared" si="114"/>
        <v>98.868000000000009</v>
      </c>
      <c r="L491" s="35">
        <f t="shared" si="112"/>
        <v>58.7928</v>
      </c>
      <c r="M491" s="35">
        <f t="shared" si="113"/>
        <v>58.7928</v>
      </c>
      <c r="N491" s="4" t="s">
        <v>28</v>
      </c>
      <c r="O491" s="4">
        <v>58.7928</v>
      </c>
      <c r="P491" s="4" t="s">
        <v>28</v>
      </c>
      <c r="Q491" s="4">
        <v>58.7928</v>
      </c>
      <c r="R491" s="4" t="s">
        <v>28</v>
      </c>
      <c r="S491" s="4" t="s">
        <v>28</v>
      </c>
      <c r="T491" s="4">
        <v>58.7928</v>
      </c>
      <c r="U491" s="4" t="s">
        <v>28</v>
      </c>
      <c r="V491" s="4" t="s">
        <v>28</v>
      </c>
      <c r="W491" s="4">
        <v>58.7928</v>
      </c>
      <c r="X491" s="4">
        <v>58.7928</v>
      </c>
    </row>
    <row r="492" spans="1:24" ht="15" x14ac:dyDescent="0.25">
      <c r="A492" t="s">
        <v>376</v>
      </c>
      <c r="D492" s="2" t="s">
        <v>25</v>
      </c>
      <c r="F492" s="36">
        <v>23365455</v>
      </c>
      <c r="G492" s="30" t="s">
        <v>471</v>
      </c>
      <c r="H492" s="1">
        <v>99202</v>
      </c>
      <c r="I492" s="24">
        <v>960</v>
      </c>
      <c r="J492" s="4">
        <v>151</v>
      </c>
      <c r="K492" s="38">
        <f t="shared" si="114"/>
        <v>96.942000000000007</v>
      </c>
      <c r="L492" s="35">
        <f t="shared" si="112"/>
        <v>44.84</v>
      </c>
      <c r="M492" s="35">
        <f t="shared" si="113"/>
        <v>122.27</v>
      </c>
      <c r="N492" s="4">
        <v>66.3</v>
      </c>
      <c r="O492" s="4">
        <v>45.736800000000002</v>
      </c>
      <c r="P492" s="4">
        <v>113.4</v>
      </c>
      <c r="Q492" s="4">
        <v>46.185200000000002</v>
      </c>
      <c r="R492" s="4">
        <v>115.94</v>
      </c>
      <c r="S492" s="4">
        <v>109.29</v>
      </c>
      <c r="T492" s="4">
        <v>45.736800000000002</v>
      </c>
      <c r="U492" s="4">
        <v>122.27</v>
      </c>
      <c r="V492" s="4">
        <v>99.34</v>
      </c>
      <c r="W492" s="4">
        <v>44.84</v>
      </c>
      <c r="X492" s="4">
        <v>45.736800000000002</v>
      </c>
    </row>
    <row r="493" spans="1:24" ht="15" x14ac:dyDescent="0.25">
      <c r="A493" t="s">
        <v>376</v>
      </c>
      <c r="D493" s="2" t="s">
        <v>25</v>
      </c>
      <c r="F493" s="36">
        <v>23413455</v>
      </c>
      <c r="G493" s="30" t="s">
        <v>471</v>
      </c>
      <c r="H493" s="1">
        <v>99202</v>
      </c>
      <c r="I493" s="24">
        <v>510</v>
      </c>
      <c r="J493" s="4">
        <v>151</v>
      </c>
      <c r="K493" s="38">
        <f t="shared" si="114"/>
        <v>96.942000000000007</v>
      </c>
      <c r="L493" s="35">
        <f t="shared" si="112"/>
        <v>58.7928</v>
      </c>
      <c r="M493" s="35">
        <f t="shared" si="113"/>
        <v>58.7928</v>
      </c>
      <c r="N493" s="4" t="s">
        <v>28</v>
      </c>
      <c r="O493" s="4">
        <v>58.7928</v>
      </c>
      <c r="P493" s="4" t="s">
        <v>28</v>
      </c>
      <c r="Q493" s="4">
        <v>58.7928</v>
      </c>
      <c r="R493" s="4" t="s">
        <v>28</v>
      </c>
      <c r="S493" s="4" t="s">
        <v>28</v>
      </c>
      <c r="T493" s="4">
        <v>58.7928</v>
      </c>
      <c r="U493" s="4" t="s">
        <v>28</v>
      </c>
      <c r="V493" s="4" t="s">
        <v>28</v>
      </c>
      <c r="W493" s="4">
        <v>58.7928</v>
      </c>
      <c r="X493" s="4">
        <v>58.7928</v>
      </c>
    </row>
    <row r="494" spans="1:24" ht="15" x14ac:dyDescent="0.25">
      <c r="A494" t="s">
        <v>376</v>
      </c>
      <c r="D494" s="2" t="s">
        <v>25</v>
      </c>
      <c r="F494" s="36">
        <v>1264815</v>
      </c>
      <c r="G494" s="30" t="s">
        <v>472</v>
      </c>
      <c r="H494" s="1">
        <v>99203</v>
      </c>
      <c r="I494" s="24">
        <v>961</v>
      </c>
      <c r="J494" s="4">
        <v>418</v>
      </c>
      <c r="K494" s="38">
        <f t="shared" si="114"/>
        <v>268.35599999999999</v>
      </c>
      <c r="L494" s="35">
        <f t="shared" si="112"/>
        <v>77.39</v>
      </c>
      <c r="M494" s="35">
        <f t="shared" si="113"/>
        <v>190.77</v>
      </c>
      <c r="N494" s="4">
        <v>93.85</v>
      </c>
      <c r="O494" s="4">
        <v>78.937799999999996</v>
      </c>
      <c r="P494" s="4">
        <v>163.02000000000001</v>
      </c>
      <c r="Q494" s="4">
        <v>79.711700000000008</v>
      </c>
      <c r="R494" s="4">
        <v>177.67</v>
      </c>
      <c r="S494" s="4">
        <v>167.47</v>
      </c>
      <c r="T494" s="4">
        <v>78.937799999999996</v>
      </c>
      <c r="U494" s="4">
        <v>190.77</v>
      </c>
      <c r="V494" s="4">
        <v>143.65</v>
      </c>
      <c r="W494" s="4">
        <v>77.39</v>
      </c>
      <c r="X494" s="4">
        <v>78.937799999999996</v>
      </c>
    </row>
    <row r="495" spans="1:24" ht="15" x14ac:dyDescent="0.25">
      <c r="A495" t="s">
        <v>376</v>
      </c>
      <c r="D495" s="2" t="s">
        <v>25</v>
      </c>
      <c r="F495" s="36">
        <v>22153781</v>
      </c>
      <c r="G495" s="30" t="s">
        <v>472</v>
      </c>
      <c r="H495" s="1">
        <v>99203</v>
      </c>
      <c r="I495" s="24">
        <v>960</v>
      </c>
      <c r="J495" s="4">
        <v>240</v>
      </c>
      <c r="K495" s="38">
        <f t="shared" si="114"/>
        <v>154.08000000000001</v>
      </c>
      <c r="L495" s="35">
        <f t="shared" si="112"/>
        <v>77.39</v>
      </c>
      <c r="M495" s="35">
        <f t="shared" si="113"/>
        <v>190.77</v>
      </c>
      <c r="N495" s="4">
        <v>93.85</v>
      </c>
      <c r="O495" s="4">
        <v>78.937799999999996</v>
      </c>
      <c r="P495" s="4">
        <v>163.02000000000001</v>
      </c>
      <c r="Q495" s="4">
        <v>79.711700000000008</v>
      </c>
      <c r="R495" s="4">
        <v>177.67</v>
      </c>
      <c r="S495" s="4">
        <v>167.47</v>
      </c>
      <c r="T495" s="4">
        <v>78.937799999999996</v>
      </c>
      <c r="U495" s="4">
        <v>190.77</v>
      </c>
      <c r="V495" s="4">
        <v>143.65</v>
      </c>
      <c r="W495" s="4">
        <v>77.39</v>
      </c>
      <c r="X495" s="4">
        <v>78.937799999999996</v>
      </c>
    </row>
    <row r="496" spans="1:24" ht="15" x14ac:dyDescent="0.25">
      <c r="A496" t="s">
        <v>376</v>
      </c>
      <c r="D496" s="2" t="s">
        <v>25</v>
      </c>
      <c r="F496" s="36">
        <v>22587047</v>
      </c>
      <c r="G496" s="30" t="s">
        <v>472</v>
      </c>
      <c r="H496" s="1">
        <v>99203</v>
      </c>
      <c r="I496" s="24">
        <v>961</v>
      </c>
      <c r="J496" s="4">
        <v>240</v>
      </c>
      <c r="K496" s="38">
        <f t="shared" si="114"/>
        <v>154.08000000000001</v>
      </c>
      <c r="L496" s="35">
        <f t="shared" si="112"/>
        <v>77.39</v>
      </c>
      <c r="M496" s="35">
        <f t="shared" si="113"/>
        <v>190.77</v>
      </c>
      <c r="N496" s="4">
        <v>93.85</v>
      </c>
      <c r="O496" s="4">
        <v>78.937799999999996</v>
      </c>
      <c r="P496" s="4">
        <v>163.02000000000001</v>
      </c>
      <c r="Q496" s="4">
        <v>79.711700000000008</v>
      </c>
      <c r="R496" s="4">
        <v>177.67</v>
      </c>
      <c r="S496" s="4">
        <v>167.47</v>
      </c>
      <c r="T496" s="4">
        <v>78.937799999999996</v>
      </c>
      <c r="U496" s="4">
        <v>190.77</v>
      </c>
      <c r="V496" s="4">
        <v>143.65</v>
      </c>
      <c r="W496" s="4">
        <v>77.39</v>
      </c>
      <c r="X496" s="4">
        <v>78.937799999999996</v>
      </c>
    </row>
    <row r="497" spans="1:24" ht="15" x14ac:dyDescent="0.25">
      <c r="A497" t="s">
        <v>376</v>
      </c>
      <c r="D497" s="2" t="s">
        <v>25</v>
      </c>
      <c r="F497" s="36">
        <v>23362015</v>
      </c>
      <c r="G497" s="30" t="s">
        <v>472</v>
      </c>
      <c r="H497" s="1">
        <v>99203</v>
      </c>
      <c r="I497" s="24">
        <v>510</v>
      </c>
      <c r="J497" s="4">
        <v>178</v>
      </c>
      <c r="K497" s="38">
        <f t="shared" si="114"/>
        <v>114.276</v>
      </c>
      <c r="L497" s="35">
        <f t="shared" si="112"/>
        <v>69.564000000000007</v>
      </c>
      <c r="M497" s="35">
        <f t="shared" si="113"/>
        <v>69.564000000000007</v>
      </c>
      <c r="N497" s="4" t="s">
        <v>28</v>
      </c>
      <c r="O497" s="4">
        <v>69.564000000000007</v>
      </c>
      <c r="P497" s="4" t="s">
        <v>28</v>
      </c>
      <c r="Q497" s="4">
        <v>69.564000000000007</v>
      </c>
      <c r="R497" s="4" t="s">
        <v>28</v>
      </c>
      <c r="S497" s="4" t="s">
        <v>28</v>
      </c>
      <c r="T497" s="4">
        <v>69.564000000000007</v>
      </c>
      <c r="U497" s="4" t="s">
        <v>28</v>
      </c>
      <c r="V497" s="4" t="s">
        <v>28</v>
      </c>
      <c r="W497" s="4">
        <v>69.564000000000007</v>
      </c>
      <c r="X497" s="4">
        <v>69.564000000000007</v>
      </c>
    </row>
    <row r="498" spans="1:24" ht="15" x14ac:dyDescent="0.25">
      <c r="A498" t="s">
        <v>376</v>
      </c>
      <c r="D498" s="2" t="s">
        <v>25</v>
      </c>
      <c r="F498" s="36">
        <v>23365456</v>
      </c>
      <c r="G498" s="30" t="s">
        <v>472</v>
      </c>
      <c r="H498" s="1">
        <v>99203</v>
      </c>
      <c r="I498" s="24">
        <v>960</v>
      </c>
      <c r="J498" s="4">
        <v>240</v>
      </c>
      <c r="K498" s="38">
        <f t="shared" si="114"/>
        <v>154.08000000000001</v>
      </c>
      <c r="L498" s="35">
        <f t="shared" si="112"/>
        <v>77.39</v>
      </c>
      <c r="M498" s="35">
        <f t="shared" si="113"/>
        <v>190.77</v>
      </c>
      <c r="N498" s="4">
        <v>93.85</v>
      </c>
      <c r="O498" s="4">
        <v>78.937799999999996</v>
      </c>
      <c r="P498" s="4">
        <v>163.02000000000001</v>
      </c>
      <c r="Q498" s="4">
        <v>79.711700000000008</v>
      </c>
      <c r="R498" s="4">
        <v>177.67</v>
      </c>
      <c r="S498" s="4">
        <v>167.47</v>
      </c>
      <c r="T498" s="4">
        <v>78.937799999999996</v>
      </c>
      <c r="U498" s="4">
        <v>190.77</v>
      </c>
      <c r="V498" s="4">
        <v>143.65</v>
      </c>
      <c r="W498" s="4">
        <v>77.39</v>
      </c>
      <c r="X498" s="4">
        <v>78.937799999999996</v>
      </c>
    </row>
    <row r="499" spans="1:24" ht="15" x14ac:dyDescent="0.25">
      <c r="A499" t="s">
        <v>376</v>
      </c>
      <c r="D499" s="2" t="s">
        <v>25</v>
      </c>
      <c r="F499" s="36">
        <v>1264817</v>
      </c>
      <c r="G499" s="30" t="s">
        <v>473</v>
      </c>
      <c r="H499" s="1">
        <v>99204</v>
      </c>
      <c r="I499" s="24">
        <v>961</v>
      </c>
      <c r="J499" s="4">
        <v>604</v>
      </c>
      <c r="K499" s="38">
        <f t="shared" si="114"/>
        <v>387.76800000000003</v>
      </c>
      <c r="L499" s="35">
        <f t="shared" si="112"/>
        <v>126.08</v>
      </c>
      <c r="M499" s="35">
        <f t="shared" si="113"/>
        <v>285.86</v>
      </c>
      <c r="N499" s="4">
        <v>143.16</v>
      </c>
      <c r="O499" s="4">
        <v>128.60159999999999</v>
      </c>
      <c r="P499" s="4">
        <v>249.83</v>
      </c>
      <c r="Q499" s="4">
        <v>129.86240000000001</v>
      </c>
      <c r="R499" s="4">
        <v>264.89999999999998</v>
      </c>
      <c r="S499" s="4">
        <v>249.7</v>
      </c>
      <c r="T499" s="4">
        <v>128.60159999999999</v>
      </c>
      <c r="U499" s="4">
        <v>285.86</v>
      </c>
      <c r="V499" s="4">
        <v>220.46</v>
      </c>
      <c r="W499" s="4">
        <v>126.08</v>
      </c>
      <c r="X499" s="4">
        <v>128.60159999999999</v>
      </c>
    </row>
    <row r="500" spans="1:24" ht="15" x14ac:dyDescent="0.25">
      <c r="A500" t="s">
        <v>376</v>
      </c>
      <c r="D500" s="2" t="s">
        <v>25</v>
      </c>
      <c r="F500" s="36">
        <v>22153782</v>
      </c>
      <c r="G500" s="30" t="s">
        <v>473</v>
      </c>
      <c r="H500" s="1">
        <v>99204</v>
      </c>
      <c r="I500" s="24">
        <v>960</v>
      </c>
      <c r="J500" s="4">
        <v>361</v>
      </c>
      <c r="K500" s="38">
        <f t="shared" si="114"/>
        <v>231.762</v>
      </c>
      <c r="L500" s="35">
        <f t="shared" si="112"/>
        <v>126.08</v>
      </c>
      <c r="M500" s="35">
        <f t="shared" si="113"/>
        <v>285.86</v>
      </c>
      <c r="N500" s="4">
        <v>143.16</v>
      </c>
      <c r="O500" s="4">
        <v>128.60159999999999</v>
      </c>
      <c r="P500" s="4">
        <v>249.83</v>
      </c>
      <c r="Q500" s="4">
        <v>129.86240000000001</v>
      </c>
      <c r="R500" s="4">
        <v>264.89999999999998</v>
      </c>
      <c r="S500" s="4">
        <v>249.7</v>
      </c>
      <c r="T500" s="4">
        <v>128.60159999999999</v>
      </c>
      <c r="U500" s="4">
        <v>285.86</v>
      </c>
      <c r="V500" s="4">
        <v>220.46</v>
      </c>
      <c r="W500" s="4">
        <v>126.08</v>
      </c>
      <c r="X500" s="4">
        <v>128.60159999999999</v>
      </c>
    </row>
    <row r="501" spans="1:24" ht="15" x14ac:dyDescent="0.25">
      <c r="A501" t="s">
        <v>376</v>
      </c>
      <c r="D501" s="2" t="s">
        <v>25</v>
      </c>
      <c r="F501" s="36">
        <v>23362016</v>
      </c>
      <c r="G501" s="30" t="s">
        <v>473</v>
      </c>
      <c r="H501" s="1">
        <v>99204</v>
      </c>
      <c r="I501" s="24">
        <v>510</v>
      </c>
      <c r="J501" s="4">
        <v>243</v>
      </c>
      <c r="K501" s="38">
        <f t="shared" si="114"/>
        <v>156.006</v>
      </c>
      <c r="L501" s="35">
        <f t="shared" si="112"/>
        <v>94.69680000000001</v>
      </c>
      <c r="M501" s="35">
        <f t="shared" si="113"/>
        <v>94.69680000000001</v>
      </c>
      <c r="N501" s="4" t="s">
        <v>28</v>
      </c>
      <c r="O501" s="4">
        <v>94.69680000000001</v>
      </c>
      <c r="P501" s="4" t="s">
        <v>28</v>
      </c>
      <c r="Q501" s="4">
        <v>94.69680000000001</v>
      </c>
      <c r="R501" s="4" t="s">
        <v>28</v>
      </c>
      <c r="S501" s="4" t="s">
        <v>28</v>
      </c>
      <c r="T501" s="4">
        <v>94.69680000000001</v>
      </c>
      <c r="U501" s="4" t="s">
        <v>28</v>
      </c>
      <c r="V501" s="4" t="s">
        <v>28</v>
      </c>
      <c r="W501" s="4">
        <v>94.69680000000001</v>
      </c>
      <c r="X501" s="4">
        <v>94.69680000000001</v>
      </c>
    </row>
    <row r="502" spans="1:24" ht="15" x14ac:dyDescent="0.25">
      <c r="A502" t="s">
        <v>376</v>
      </c>
      <c r="D502" s="2" t="s">
        <v>25</v>
      </c>
      <c r="F502" s="36">
        <v>23365730</v>
      </c>
      <c r="G502" s="30" t="s">
        <v>473</v>
      </c>
      <c r="H502" s="1">
        <v>99204</v>
      </c>
      <c r="I502" s="24">
        <v>983</v>
      </c>
      <c r="J502" s="4">
        <v>604</v>
      </c>
      <c r="K502" s="38">
        <f t="shared" si="114"/>
        <v>387.76800000000003</v>
      </c>
      <c r="L502" s="35">
        <f t="shared" si="112"/>
        <v>126.08</v>
      </c>
      <c r="M502" s="35">
        <f t="shared" si="113"/>
        <v>285.86</v>
      </c>
      <c r="N502" s="4">
        <v>143.16</v>
      </c>
      <c r="O502" s="4">
        <v>128.60159999999999</v>
      </c>
      <c r="P502" s="4">
        <v>249.83</v>
      </c>
      <c r="Q502" s="4">
        <v>129.86240000000001</v>
      </c>
      <c r="R502" s="4">
        <v>264.89999999999998</v>
      </c>
      <c r="S502" s="4">
        <v>249.7</v>
      </c>
      <c r="T502" s="4">
        <v>128.60159999999999</v>
      </c>
      <c r="U502" s="4">
        <v>285.86</v>
      </c>
      <c r="V502" s="4">
        <v>220.46</v>
      </c>
      <c r="W502" s="4">
        <v>126.08</v>
      </c>
      <c r="X502" s="4">
        <v>128.60159999999999</v>
      </c>
    </row>
    <row r="503" spans="1:24" ht="15" x14ac:dyDescent="0.25">
      <c r="A503" t="s">
        <v>376</v>
      </c>
      <c r="D503" s="2" t="s">
        <v>25</v>
      </c>
      <c r="F503" s="36">
        <v>1264819</v>
      </c>
      <c r="G503" s="30" t="s">
        <v>474</v>
      </c>
      <c r="H503" s="1">
        <v>99205</v>
      </c>
      <c r="I503" s="24">
        <v>961</v>
      </c>
      <c r="J503" s="4">
        <v>902</v>
      </c>
      <c r="K503" s="38">
        <f t="shared" si="114"/>
        <v>579.08400000000006</v>
      </c>
      <c r="L503" s="35">
        <f t="shared" si="112"/>
        <v>171.36</v>
      </c>
      <c r="M503" s="35">
        <f t="shared" si="113"/>
        <v>377.56</v>
      </c>
      <c r="N503" s="4">
        <v>180.85</v>
      </c>
      <c r="O503" s="4">
        <v>174.78720000000001</v>
      </c>
      <c r="P503" s="4">
        <v>314.61</v>
      </c>
      <c r="Q503" s="4">
        <v>176.50080000000003</v>
      </c>
      <c r="R503" s="4">
        <v>350.27</v>
      </c>
      <c r="S503" s="4">
        <v>330.18</v>
      </c>
      <c r="T503" s="4">
        <v>174.78720000000001</v>
      </c>
      <c r="U503" s="4">
        <v>377.56</v>
      </c>
      <c r="V503" s="4">
        <v>276.82</v>
      </c>
      <c r="W503" s="4">
        <v>171.36</v>
      </c>
      <c r="X503" s="4">
        <v>174.78720000000001</v>
      </c>
    </row>
    <row r="504" spans="1:24" ht="15" x14ac:dyDescent="0.25">
      <c r="A504" t="s">
        <v>376</v>
      </c>
      <c r="D504" s="2" t="s">
        <v>25</v>
      </c>
      <c r="F504" s="36">
        <v>22153783</v>
      </c>
      <c r="G504" s="30" t="s">
        <v>474</v>
      </c>
      <c r="H504" s="1">
        <v>99205</v>
      </c>
      <c r="I504" s="24">
        <v>960</v>
      </c>
      <c r="J504" s="4">
        <v>474</v>
      </c>
      <c r="K504" s="38">
        <f t="shared" si="114"/>
        <v>304.30799999999999</v>
      </c>
      <c r="L504" s="35">
        <f t="shared" si="112"/>
        <v>171.36</v>
      </c>
      <c r="M504" s="35">
        <f t="shared" si="113"/>
        <v>377.56</v>
      </c>
      <c r="N504" s="4">
        <v>180.85</v>
      </c>
      <c r="O504" s="4">
        <v>174.78720000000001</v>
      </c>
      <c r="P504" s="4">
        <v>314.61</v>
      </c>
      <c r="Q504" s="4">
        <v>176.50080000000003</v>
      </c>
      <c r="R504" s="4">
        <v>350.27</v>
      </c>
      <c r="S504" s="4">
        <v>330.18</v>
      </c>
      <c r="T504" s="4">
        <v>174.78720000000001</v>
      </c>
      <c r="U504" s="4">
        <v>377.56</v>
      </c>
      <c r="V504" s="4">
        <v>276.82</v>
      </c>
      <c r="W504" s="4">
        <v>171.36</v>
      </c>
      <c r="X504" s="4">
        <v>174.78720000000001</v>
      </c>
    </row>
    <row r="505" spans="1:24" ht="15" x14ac:dyDescent="0.25">
      <c r="A505" t="s">
        <v>376</v>
      </c>
      <c r="D505" s="2" t="s">
        <v>25</v>
      </c>
      <c r="F505" s="36">
        <v>23362017</v>
      </c>
      <c r="G505" s="30" t="s">
        <v>474</v>
      </c>
      <c r="H505" s="1">
        <v>99205</v>
      </c>
      <c r="I505" s="24">
        <v>960</v>
      </c>
      <c r="J505" s="4">
        <v>474</v>
      </c>
      <c r="K505" s="38">
        <f t="shared" si="114"/>
        <v>304.30799999999999</v>
      </c>
      <c r="L505" s="35">
        <f t="shared" si="112"/>
        <v>171.36</v>
      </c>
      <c r="M505" s="35">
        <f t="shared" si="113"/>
        <v>377.56</v>
      </c>
      <c r="N505" s="4">
        <v>180.85</v>
      </c>
      <c r="O505" s="4">
        <v>174.78720000000001</v>
      </c>
      <c r="P505" s="4">
        <v>314.61</v>
      </c>
      <c r="Q505" s="4">
        <v>176.50080000000003</v>
      </c>
      <c r="R505" s="4">
        <v>350.27</v>
      </c>
      <c r="S505" s="4">
        <v>330.18</v>
      </c>
      <c r="T505" s="4">
        <v>174.78720000000001</v>
      </c>
      <c r="U505" s="4">
        <v>377.56</v>
      </c>
      <c r="V505" s="4">
        <v>276.82</v>
      </c>
      <c r="W505" s="4">
        <v>171.36</v>
      </c>
      <c r="X505" s="4">
        <v>174.78720000000001</v>
      </c>
    </row>
    <row r="506" spans="1:24" ht="15" x14ac:dyDescent="0.25">
      <c r="A506" t="s">
        <v>376</v>
      </c>
      <c r="D506" s="2" t="s">
        <v>25</v>
      </c>
      <c r="F506" s="36">
        <v>23365457</v>
      </c>
      <c r="G506" s="30" t="s">
        <v>474</v>
      </c>
      <c r="H506" s="1">
        <v>99205</v>
      </c>
      <c r="I506" s="24">
        <v>983</v>
      </c>
      <c r="J506" s="4">
        <v>902</v>
      </c>
      <c r="K506" s="38">
        <f t="shared" si="114"/>
        <v>579.08400000000006</v>
      </c>
      <c r="L506" s="35">
        <f t="shared" si="112"/>
        <v>171.36</v>
      </c>
      <c r="M506" s="35">
        <f t="shared" si="113"/>
        <v>377.56</v>
      </c>
      <c r="N506" s="4">
        <v>180.85</v>
      </c>
      <c r="O506" s="4">
        <v>174.78720000000001</v>
      </c>
      <c r="P506" s="4">
        <v>314.61</v>
      </c>
      <c r="Q506" s="4">
        <v>176.50080000000003</v>
      </c>
      <c r="R506" s="4">
        <v>350.27</v>
      </c>
      <c r="S506" s="4">
        <v>330.18</v>
      </c>
      <c r="T506" s="4">
        <v>174.78720000000001</v>
      </c>
      <c r="U506" s="4">
        <v>377.56</v>
      </c>
      <c r="V506" s="4">
        <v>276.82</v>
      </c>
      <c r="W506" s="4">
        <v>171.36</v>
      </c>
      <c r="X506" s="4">
        <v>174.78720000000001</v>
      </c>
    </row>
    <row r="507" spans="1:24" ht="22.5" x14ac:dyDescent="0.25">
      <c r="A507" t="s">
        <v>376</v>
      </c>
      <c r="C507" s="2" t="s">
        <v>25</v>
      </c>
      <c r="D507" s="2" t="s">
        <v>25</v>
      </c>
      <c r="F507" s="36">
        <v>1264822</v>
      </c>
      <c r="G507" s="31" t="s">
        <v>475</v>
      </c>
      <c r="H507" s="1">
        <v>99211</v>
      </c>
      <c r="I507" s="24">
        <v>961</v>
      </c>
      <c r="J507" s="4">
        <v>156</v>
      </c>
      <c r="K507" s="38">
        <f t="shared" si="114"/>
        <v>100.152</v>
      </c>
      <c r="L507" s="35">
        <f t="shared" si="112"/>
        <v>8.34</v>
      </c>
      <c r="M507" s="35">
        <f t="shared" si="113"/>
        <v>39.619999999999997</v>
      </c>
      <c r="N507" s="4">
        <v>20.329999999999998</v>
      </c>
      <c r="O507" s="4">
        <v>8.5068000000000001</v>
      </c>
      <c r="P507" s="4">
        <v>32.43</v>
      </c>
      <c r="Q507" s="4">
        <v>8.5901999999999994</v>
      </c>
      <c r="R507" s="4">
        <v>37.17</v>
      </c>
      <c r="S507" s="4">
        <v>35.04</v>
      </c>
      <c r="T507" s="4">
        <v>8.5068000000000001</v>
      </c>
      <c r="U507" s="4">
        <v>39.619999999999997</v>
      </c>
      <c r="V507" s="4">
        <v>26.38</v>
      </c>
      <c r="W507" s="4">
        <v>8.34</v>
      </c>
      <c r="X507" s="4">
        <v>8.5068000000000001</v>
      </c>
    </row>
    <row r="508" spans="1:24" ht="22.5" x14ac:dyDescent="0.25">
      <c r="A508" s="32" t="s">
        <v>376</v>
      </c>
      <c r="C508" s="2" t="s">
        <v>25</v>
      </c>
      <c r="D508" s="2" t="s">
        <v>25</v>
      </c>
      <c r="F508" s="36">
        <v>22153784</v>
      </c>
      <c r="G508" s="31" t="s">
        <v>475</v>
      </c>
      <c r="H508" s="1">
        <v>99211</v>
      </c>
      <c r="I508" s="24">
        <v>960</v>
      </c>
      <c r="J508" s="4">
        <v>156</v>
      </c>
      <c r="K508" s="38">
        <f t="shared" si="114"/>
        <v>100.152</v>
      </c>
      <c r="L508" s="35">
        <f t="shared" si="112"/>
        <v>8.34</v>
      </c>
      <c r="M508" s="35">
        <f t="shared" si="113"/>
        <v>39.619999999999997</v>
      </c>
      <c r="N508" s="4">
        <v>20.329999999999998</v>
      </c>
      <c r="O508" s="4">
        <v>8.5068000000000001</v>
      </c>
      <c r="P508" s="4">
        <v>32.43</v>
      </c>
      <c r="Q508" s="4">
        <v>8.5901999999999994</v>
      </c>
      <c r="R508" s="4">
        <v>37.17</v>
      </c>
      <c r="S508" s="4">
        <v>35.04</v>
      </c>
      <c r="T508" s="4">
        <v>8.5068000000000001</v>
      </c>
      <c r="U508" s="4">
        <v>39.619999999999997</v>
      </c>
      <c r="V508" s="4">
        <v>26.38</v>
      </c>
      <c r="W508" s="4">
        <v>8.34</v>
      </c>
      <c r="X508" s="4">
        <v>8.5068000000000001</v>
      </c>
    </row>
    <row r="509" spans="1:24" ht="22.5" x14ac:dyDescent="0.25">
      <c r="A509" s="32" t="s">
        <v>376</v>
      </c>
      <c r="C509" s="2" t="s">
        <v>25</v>
      </c>
      <c r="D509" s="2" t="s">
        <v>25</v>
      </c>
      <c r="F509" s="36">
        <v>23330114</v>
      </c>
      <c r="G509" s="31" t="s">
        <v>475</v>
      </c>
      <c r="H509" s="1">
        <v>99211</v>
      </c>
      <c r="I509" s="24">
        <v>761</v>
      </c>
      <c r="J509" s="4">
        <v>156</v>
      </c>
      <c r="K509" s="38">
        <f t="shared" si="114"/>
        <v>100.152</v>
      </c>
      <c r="L509" s="35">
        <f t="shared" si="112"/>
        <v>66.830399999999997</v>
      </c>
      <c r="M509" s="35">
        <f t="shared" si="113"/>
        <v>129.012</v>
      </c>
      <c r="N509" s="4">
        <f>J509*0.721</f>
        <v>112.476</v>
      </c>
      <c r="O509" s="4">
        <v>67.485599999999991</v>
      </c>
      <c r="P509" s="4">
        <f>J509*0.6919</f>
        <v>107.93639999999999</v>
      </c>
      <c r="Q509" s="4">
        <v>67.485599999999991</v>
      </c>
      <c r="R509" s="4">
        <f>J509*0.746</f>
        <v>116.376</v>
      </c>
      <c r="S509" s="4">
        <f>J509*0.7807</f>
        <v>121.78919999999999</v>
      </c>
      <c r="T509" s="4">
        <v>66.830399999999997</v>
      </c>
      <c r="U509" s="4">
        <f>J509*0.7816</f>
        <v>121.92959999999999</v>
      </c>
      <c r="V509" s="4">
        <f>J509*0.827</f>
        <v>129.012</v>
      </c>
      <c r="W509" s="4">
        <f>J509*0.4284</f>
        <v>66.830399999999997</v>
      </c>
      <c r="X509" s="4">
        <v>66.830399999999997</v>
      </c>
    </row>
    <row r="510" spans="1:24" ht="22.5" x14ac:dyDescent="0.25">
      <c r="A510" s="32" t="s">
        <v>376</v>
      </c>
      <c r="C510" s="2" t="s">
        <v>25</v>
      </c>
      <c r="D510" s="2" t="s">
        <v>25</v>
      </c>
      <c r="F510" s="36">
        <v>23362018</v>
      </c>
      <c r="G510" s="31" t="s">
        <v>475</v>
      </c>
      <c r="H510" s="1">
        <v>99211</v>
      </c>
      <c r="I510" s="24">
        <v>960</v>
      </c>
      <c r="J510" s="4">
        <v>156</v>
      </c>
      <c r="K510" s="38">
        <f t="shared" si="114"/>
        <v>100.152</v>
      </c>
      <c r="L510" s="35">
        <f t="shared" si="112"/>
        <v>8.34</v>
      </c>
      <c r="M510" s="35">
        <f t="shared" si="113"/>
        <v>39.619999999999997</v>
      </c>
      <c r="N510" s="4">
        <v>20.329999999999998</v>
      </c>
      <c r="O510" s="4">
        <v>8.5068000000000001</v>
      </c>
      <c r="P510" s="4">
        <v>32.43</v>
      </c>
      <c r="Q510" s="4">
        <v>8.5901999999999994</v>
      </c>
      <c r="R510" s="4">
        <v>37.17</v>
      </c>
      <c r="S510" s="4">
        <v>35.04</v>
      </c>
      <c r="T510" s="4">
        <v>8.5068000000000001</v>
      </c>
      <c r="U510" s="4">
        <v>39.619999999999997</v>
      </c>
      <c r="V510" s="4">
        <v>26.38</v>
      </c>
      <c r="W510" s="4">
        <v>8.34</v>
      </c>
      <c r="X510" s="4">
        <v>8.5068000000000001</v>
      </c>
    </row>
    <row r="511" spans="1:24" ht="22.5" x14ac:dyDescent="0.25">
      <c r="A511" t="s">
        <v>376</v>
      </c>
      <c r="C511" s="2" t="s">
        <v>25</v>
      </c>
      <c r="D511" s="2" t="s">
        <v>25</v>
      </c>
      <c r="F511" s="36">
        <v>23365458</v>
      </c>
      <c r="G511" s="31" t="s">
        <v>475</v>
      </c>
      <c r="H511" s="1">
        <v>99211</v>
      </c>
      <c r="I511" s="24">
        <v>983</v>
      </c>
      <c r="J511" s="4">
        <v>156</v>
      </c>
      <c r="K511" s="38">
        <f t="shared" si="114"/>
        <v>100.152</v>
      </c>
      <c r="L511" s="35">
        <f t="shared" si="112"/>
        <v>8.34</v>
      </c>
      <c r="M511" s="35">
        <f t="shared" si="113"/>
        <v>39.619999999999997</v>
      </c>
      <c r="N511" s="4">
        <v>20.329999999999998</v>
      </c>
      <c r="O511" s="4">
        <v>8.5068000000000001</v>
      </c>
      <c r="P511" s="4">
        <v>32.43</v>
      </c>
      <c r="Q511" s="4">
        <v>8.5901999999999994</v>
      </c>
      <c r="R511" s="4">
        <v>37.17</v>
      </c>
      <c r="S511" s="4">
        <v>35.04</v>
      </c>
      <c r="T511" s="4">
        <v>8.5068000000000001</v>
      </c>
      <c r="U511" s="4">
        <v>39.619999999999997</v>
      </c>
      <c r="V511" s="4">
        <v>26.38</v>
      </c>
      <c r="W511" s="4">
        <v>8.34</v>
      </c>
      <c r="X511" s="4">
        <v>8.5068000000000001</v>
      </c>
    </row>
    <row r="512" spans="1:24" ht="22.5" x14ac:dyDescent="0.25">
      <c r="A512" t="s">
        <v>376</v>
      </c>
      <c r="C512" s="2" t="s">
        <v>25</v>
      </c>
      <c r="D512" s="2" t="s">
        <v>25</v>
      </c>
      <c r="F512" s="36">
        <v>23370944</v>
      </c>
      <c r="G512" s="31" t="s">
        <v>475</v>
      </c>
      <c r="H512" s="1">
        <v>99211</v>
      </c>
      <c r="I512" s="24">
        <v>761</v>
      </c>
      <c r="J512" s="4">
        <v>156</v>
      </c>
      <c r="K512" s="38">
        <f t="shared" si="114"/>
        <v>100.152</v>
      </c>
      <c r="L512" s="35">
        <f t="shared" si="112"/>
        <v>66.830399999999997</v>
      </c>
      <c r="M512" s="35">
        <f t="shared" si="113"/>
        <v>129.012</v>
      </c>
      <c r="N512" s="4">
        <f t="shared" ref="N512:N513" si="115">J512*0.721</f>
        <v>112.476</v>
      </c>
      <c r="O512" s="4">
        <v>67.485599999999991</v>
      </c>
      <c r="P512" s="4">
        <f t="shared" ref="P512:P513" si="116">J512*0.6919</f>
        <v>107.93639999999999</v>
      </c>
      <c r="Q512" s="4">
        <v>67.485599999999991</v>
      </c>
      <c r="R512" s="4">
        <f t="shared" ref="R512:R513" si="117">J512*0.746</f>
        <v>116.376</v>
      </c>
      <c r="S512" s="4">
        <f t="shared" ref="S512:S513" si="118">J512*0.7807</f>
        <v>121.78919999999999</v>
      </c>
      <c r="T512" s="4">
        <v>66.830399999999997</v>
      </c>
      <c r="U512" s="4">
        <f t="shared" ref="U512:U513" si="119">J512*0.7816</f>
        <v>121.92959999999999</v>
      </c>
      <c r="V512" s="4">
        <f t="shared" ref="V512:V513" si="120">J512*0.827</f>
        <v>129.012</v>
      </c>
      <c r="W512" s="4">
        <f t="shared" ref="W512:W513" si="121">J512*0.4284</f>
        <v>66.830399999999997</v>
      </c>
      <c r="X512" s="4">
        <v>66.830399999999997</v>
      </c>
    </row>
    <row r="513" spans="1:24" ht="22.5" x14ac:dyDescent="0.25">
      <c r="A513" t="s">
        <v>376</v>
      </c>
      <c r="C513" s="2" t="s">
        <v>25</v>
      </c>
      <c r="D513" s="2" t="s">
        <v>25</v>
      </c>
      <c r="F513" s="36">
        <v>23417853</v>
      </c>
      <c r="G513" s="31" t="s">
        <v>475</v>
      </c>
      <c r="H513" s="1">
        <v>99211</v>
      </c>
      <c r="I513" s="24">
        <v>335</v>
      </c>
      <c r="J513" s="4">
        <v>156</v>
      </c>
      <c r="K513" s="38">
        <f t="shared" si="114"/>
        <v>100.152</v>
      </c>
      <c r="L513" s="35">
        <f t="shared" si="112"/>
        <v>66.830399999999997</v>
      </c>
      <c r="M513" s="35">
        <f t="shared" si="113"/>
        <v>129.012</v>
      </c>
      <c r="N513" s="4">
        <f t="shared" si="115"/>
        <v>112.476</v>
      </c>
      <c r="O513" s="4">
        <v>67.485599999999991</v>
      </c>
      <c r="P513" s="4">
        <f t="shared" si="116"/>
        <v>107.93639999999999</v>
      </c>
      <c r="Q513" s="4">
        <v>67.485599999999991</v>
      </c>
      <c r="R513" s="4">
        <f t="shared" si="117"/>
        <v>116.376</v>
      </c>
      <c r="S513" s="4">
        <f t="shared" si="118"/>
        <v>121.78919999999999</v>
      </c>
      <c r="T513" s="4">
        <v>66.830399999999997</v>
      </c>
      <c r="U513" s="4">
        <f t="shared" si="119"/>
        <v>121.92959999999999</v>
      </c>
      <c r="V513" s="4">
        <f t="shared" si="120"/>
        <v>129.012</v>
      </c>
      <c r="W513" s="4">
        <f t="shared" si="121"/>
        <v>66.830399999999997</v>
      </c>
      <c r="X513" s="4">
        <v>66.830399999999997</v>
      </c>
    </row>
    <row r="514" spans="1:24" ht="22.5" x14ac:dyDescent="0.25">
      <c r="A514" t="s">
        <v>376</v>
      </c>
      <c r="C514" s="2" t="s">
        <v>25</v>
      </c>
      <c r="D514" s="2" t="s">
        <v>25</v>
      </c>
      <c r="F514" s="36">
        <v>1264824</v>
      </c>
      <c r="G514" s="31" t="s">
        <v>476</v>
      </c>
      <c r="H514" s="1">
        <v>99212</v>
      </c>
      <c r="I514" s="24">
        <v>961</v>
      </c>
      <c r="J514" s="4">
        <v>102</v>
      </c>
      <c r="K514" s="38">
        <f t="shared" si="114"/>
        <v>65.483999999999995</v>
      </c>
      <c r="L514" s="35">
        <f t="shared" si="112"/>
        <v>33.409999999999997</v>
      </c>
      <c r="M514" s="35">
        <f t="shared" si="113"/>
        <v>93.23</v>
      </c>
      <c r="N514" s="4">
        <v>39.700000000000003</v>
      </c>
      <c r="O514" s="4">
        <v>34.078199999999995</v>
      </c>
      <c r="P514" s="4">
        <v>66.14</v>
      </c>
      <c r="Q514" s="4">
        <v>34.412299999999995</v>
      </c>
      <c r="R514" s="4">
        <v>89.93</v>
      </c>
      <c r="S514" s="4">
        <v>84.77</v>
      </c>
      <c r="T514" s="4">
        <v>34.078199999999995</v>
      </c>
      <c r="U514" s="4">
        <v>93.23</v>
      </c>
      <c r="V514" s="4">
        <v>57.55</v>
      </c>
      <c r="W514" s="4">
        <v>33.409999999999997</v>
      </c>
      <c r="X514" s="4">
        <v>34.078199999999995</v>
      </c>
    </row>
    <row r="515" spans="1:24" ht="22.5" x14ac:dyDescent="0.25">
      <c r="A515" t="s">
        <v>376</v>
      </c>
      <c r="C515" s="2" t="s">
        <v>25</v>
      </c>
      <c r="D515" s="2" t="s">
        <v>25</v>
      </c>
      <c r="F515" s="36">
        <v>22153785</v>
      </c>
      <c r="G515" s="31" t="s">
        <v>476</v>
      </c>
      <c r="H515" s="1">
        <v>99212</v>
      </c>
      <c r="I515" s="24">
        <v>960</v>
      </c>
      <c r="J515" s="4">
        <v>102</v>
      </c>
      <c r="K515" s="38">
        <f t="shared" si="114"/>
        <v>65.483999999999995</v>
      </c>
      <c r="L515" s="35">
        <f t="shared" si="112"/>
        <v>33.409999999999997</v>
      </c>
      <c r="M515" s="35">
        <f t="shared" si="113"/>
        <v>93.23</v>
      </c>
      <c r="N515" s="4">
        <v>39.700000000000003</v>
      </c>
      <c r="O515" s="4">
        <v>34.078199999999995</v>
      </c>
      <c r="P515" s="4">
        <v>66.14</v>
      </c>
      <c r="Q515" s="4">
        <v>34.412299999999995</v>
      </c>
      <c r="R515" s="4">
        <v>89.93</v>
      </c>
      <c r="S515" s="4">
        <v>84.77</v>
      </c>
      <c r="T515" s="4">
        <v>34.078199999999995</v>
      </c>
      <c r="U515" s="4">
        <v>93.23</v>
      </c>
      <c r="V515" s="4">
        <v>57.55</v>
      </c>
      <c r="W515" s="4">
        <v>33.409999999999997</v>
      </c>
      <c r="X515" s="4">
        <v>34.078199999999995</v>
      </c>
    </row>
    <row r="516" spans="1:24" ht="22.5" x14ac:dyDescent="0.25">
      <c r="A516" t="s">
        <v>376</v>
      </c>
      <c r="C516" s="2" t="s">
        <v>25</v>
      </c>
      <c r="D516" s="2" t="s">
        <v>25</v>
      </c>
      <c r="F516" s="36">
        <v>23330115</v>
      </c>
      <c r="G516" s="31" t="s">
        <v>476</v>
      </c>
      <c r="H516" s="1">
        <v>99212</v>
      </c>
      <c r="I516" s="24">
        <v>761</v>
      </c>
      <c r="J516" s="4">
        <v>127</v>
      </c>
      <c r="K516" s="38">
        <f t="shared" si="114"/>
        <v>81.534000000000006</v>
      </c>
      <c r="L516" s="35">
        <f t="shared" ref="L516:L570" si="122">MIN(N516:X516)</f>
        <v>54.406799999999997</v>
      </c>
      <c r="M516" s="35">
        <f t="shared" ref="M516:M570" si="123">MAX(N516:X516)</f>
        <v>105.029</v>
      </c>
      <c r="N516" s="4">
        <f>J516*0.721</f>
        <v>91.566999999999993</v>
      </c>
      <c r="O516" s="4">
        <v>54.940199999999997</v>
      </c>
      <c r="P516" s="4">
        <f>J516*0.6919</f>
        <v>87.871299999999991</v>
      </c>
      <c r="Q516" s="4">
        <v>54.940199999999997</v>
      </c>
      <c r="R516" s="4">
        <f>J516*0.746</f>
        <v>94.742000000000004</v>
      </c>
      <c r="S516" s="4">
        <f>J516*0.7807</f>
        <v>99.148899999999998</v>
      </c>
      <c r="T516" s="4">
        <v>54.406799999999997</v>
      </c>
      <c r="U516" s="4">
        <f>J516*0.7816</f>
        <v>99.263199999999998</v>
      </c>
      <c r="V516" s="4">
        <f>J516*0.827</f>
        <v>105.029</v>
      </c>
      <c r="W516" s="4">
        <f>J516*0.4284</f>
        <v>54.406799999999997</v>
      </c>
      <c r="X516" s="4">
        <v>54.406799999999997</v>
      </c>
    </row>
    <row r="517" spans="1:24" ht="22.5" x14ac:dyDescent="0.25">
      <c r="A517" t="s">
        <v>376</v>
      </c>
      <c r="C517" s="2" t="s">
        <v>25</v>
      </c>
      <c r="D517" s="2" t="s">
        <v>25</v>
      </c>
      <c r="F517" s="36">
        <v>23362019</v>
      </c>
      <c r="G517" s="31" t="s">
        <v>476</v>
      </c>
      <c r="H517" s="1">
        <v>99212</v>
      </c>
      <c r="I517" s="24">
        <v>510</v>
      </c>
      <c r="J517" s="4">
        <v>127</v>
      </c>
      <c r="K517" s="38">
        <f t="shared" ref="K517:K569" si="124">J517*0.642</f>
        <v>81.534000000000006</v>
      </c>
      <c r="L517" s="35">
        <f t="shared" si="122"/>
        <v>49.368000000000002</v>
      </c>
      <c r="M517" s="35">
        <f t="shared" si="123"/>
        <v>49.368000000000002</v>
      </c>
      <c r="N517" s="4" t="s">
        <v>28</v>
      </c>
      <c r="O517" s="4">
        <v>49.368000000000002</v>
      </c>
      <c r="P517" s="4" t="s">
        <v>28</v>
      </c>
      <c r="Q517" s="4">
        <v>49.368000000000002</v>
      </c>
      <c r="R517" s="4" t="s">
        <v>28</v>
      </c>
      <c r="S517" s="4" t="s">
        <v>28</v>
      </c>
      <c r="T517" s="4">
        <v>49.368000000000002</v>
      </c>
      <c r="U517" s="4" t="s">
        <v>28</v>
      </c>
      <c r="V517" s="4" t="s">
        <v>28</v>
      </c>
      <c r="W517" s="4">
        <v>49.368000000000002</v>
      </c>
      <c r="X517" s="4">
        <v>49.368000000000002</v>
      </c>
    </row>
    <row r="518" spans="1:24" ht="22.5" x14ac:dyDescent="0.25">
      <c r="A518" t="s">
        <v>376</v>
      </c>
      <c r="C518" s="2" t="s">
        <v>25</v>
      </c>
      <c r="D518" s="2" t="s">
        <v>25</v>
      </c>
      <c r="F518" s="36">
        <v>23365459</v>
      </c>
      <c r="G518" s="31" t="s">
        <v>476</v>
      </c>
      <c r="H518" s="1">
        <v>99212</v>
      </c>
      <c r="I518" s="24">
        <v>983</v>
      </c>
      <c r="J518" s="4">
        <v>229</v>
      </c>
      <c r="K518" s="38">
        <f t="shared" si="124"/>
        <v>147.018</v>
      </c>
      <c r="L518" s="35">
        <f t="shared" si="122"/>
        <v>33.409999999999997</v>
      </c>
      <c r="M518" s="35">
        <f t="shared" si="123"/>
        <v>93.23</v>
      </c>
      <c r="N518" s="4">
        <v>39.700000000000003</v>
      </c>
      <c r="O518" s="4">
        <v>34.078199999999995</v>
      </c>
      <c r="P518" s="4">
        <v>66.14</v>
      </c>
      <c r="Q518" s="4">
        <v>34.412299999999995</v>
      </c>
      <c r="R518" s="4">
        <v>89.93</v>
      </c>
      <c r="S518" s="4">
        <v>84.77</v>
      </c>
      <c r="T518" s="4">
        <v>34.078199999999995</v>
      </c>
      <c r="U518" s="4">
        <v>93.23</v>
      </c>
      <c r="V518" s="4">
        <v>57.55</v>
      </c>
      <c r="W518" s="4">
        <v>33.409999999999997</v>
      </c>
      <c r="X518" s="4">
        <v>34.078199999999995</v>
      </c>
    </row>
    <row r="519" spans="1:24" ht="15" x14ac:dyDescent="0.25">
      <c r="A519" t="s">
        <v>376</v>
      </c>
      <c r="C519" s="2" t="s">
        <v>25</v>
      </c>
      <c r="D519" s="2" t="s">
        <v>25</v>
      </c>
      <c r="F519" s="36">
        <v>1264826</v>
      </c>
      <c r="G519" s="30" t="s">
        <v>477</v>
      </c>
      <c r="H519" s="1">
        <v>99213</v>
      </c>
      <c r="I519" s="24">
        <v>961</v>
      </c>
      <c r="J519" s="4">
        <v>173</v>
      </c>
      <c r="K519" s="38">
        <f t="shared" si="124"/>
        <v>111.066</v>
      </c>
      <c r="L519" s="35">
        <f t="shared" si="122"/>
        <v>62.46</v>
      </c>
      <c r="M519" s="35">
        <f t="shared" si="123"/>
        <v>155.66</v>
      </c>
      <c r="N519" s="4">
        <v>65.459999999999994</v>
      </c>
      <c r="O519" s="4">
        <v>63.709200000000003</v>
      </c>
      <c r="P519" s="4">
        <v>110.59</v>
      </c>
      <c r="Q519" s="4">
        <v>64.333799999999997</v>
      </c>
      <c r="R519" s="4">
        <v>144.36000000000001</v>
      </c>
      <c r="S519" s="4">
        <v>136.08000000000001</v>
      </c>
      <c r="T519" s="4">
        <v>63.709200000000003</v>
      </c>
      <c r="U519" s="4">
        <v>155.66</v>
      </c>
      <c r="V519" s="4">
        <v>97.36</v>
      </c>
      <c r="W519" s="4">
        <v>62.46</v>
      </c>
      <c r="X519" s="4">
        <v>63.709200000000003</v>
      </c>
    </row>
    <row r="520" spans="1:24" ht="15" x14ac:dyDescent="0.25">
      <c r="A520" t="s">
        <v>376</v>
      </c>
      <c r="C520" s="2" t="s">
        <v>25</v>
      </c>
      <c r="D520" s="2" t="s">
        <v>25</v>
      </c>
      <c r="F520" s="36">
        <v>22153786</v>
      </c>
      <c r="G520" s="30" t="s">
        <v>477</v>
      </c>
      <c r="H520" s="1">
        <v>99213</v>
      </c>
      <c r="I520" s="24">
        <v>960</v>
      </c>
      <c r="J520" s="4">
        <v>173</v>
      </c>
      <c r="K520" s="38">
        <f t="shared" si="124"/>
        <v>111.066</v>
      </c>
      <c r="L520" s="35">
        <f t="shared" si="122"/>
        <v>62.46</v>
      </c>
      <c r="M520" s="35">
        <f t="shared" si="123"/>
        <v>155.66</v>
      </c>
      <c r="N520" s="4">
        <v>65.459999999999994</v>
      </c>
      <c r="O520" s="4">
        <v>63.709200000000003</v>
      </c>
      <c r="P520" s="4">
        <v>110.59</v>
      </c>
      <c r="Q520" s="4">
        <v>64.333799999999997</v>
      </c>
      <c r="R520" s="4">
        <v>144.36000000000001</v>
      </c>
      <c r="S520" s="4">
        <v>136.08000000000001</v>
      </c>
      <c r="T520" s="4">
        <v>63.709200000000003</v>
      </c>
      <c r="U520" s="4">
        <v>155.66</v>
      </c>
      <c r="V520" s="4">
        <v>97.36</v>
      </c>
      <c r="W520" s="4">
        <v>62.46</v>
      </c>
      <c r="X520" s="4">
        <v>63.709200000000003</v>
      </c>
    </row>
    <row r="521" spans="1:24" ht="15" x14ac:dyDescent="0.25">
      <c r="A521" t="s">
        <v>376</v>
      </c>
      <c r="C521" s="2" t="s">
        <v>25</v>
      </c>
      <c r="D521" s="2" t="s">
        <v>25</v>
      </c>
      <c r="F521" s="36">
        <v>22587680</v>
      </c>
      <c r="G521" s="30" t="s">
        <v>477</v>
      </c>
      <c r="H521" s="1">
        <v>99213</v>
      </c>
      <c r="I521" s="24">
        <v>961</v>
      </c>
      <c r="J521" s="4">
        <v>173</v>
      </c>
      <c r="K521" s="38">
        <f t="shared" si="124"/>
        <v>111.066</v>
      </c>
      <c r="L521" s="35">
        <f t="shared" si="122"/>
        <v>62.46</v>
      </c>
      <c r="M521" s="35">
        <f t="shared" si="123"/>
        <v>155.66</v>
      </c>
      <c r="N521" s="4">
        <v>65.459999999999994</v>
      </c>
      <c r="O521" s="4">
        <v>63.709200000000003</v>
      </c>
      <c r="P521" s="4">
        <v>110.59</v>
      </c>
      <c r="Q521" s="4">
        <v>64.333799999999997</v>
      </c>
      <c r="R521" s="4">
        <v>144.36000000000001</v>
      </c>
      <c r="S521" s="4">
        <v>136.08000000000001</v>
      </c>
      <c r="T521" s="4">
        <v>63.709200000000003</v>
      </c>
      <c r="U521" s="4">
        <v>155.66</v>
      </c>
      <c r="V521" s="4">
        <v>97.36</v>
      </c>
      <c r="W521" s="4">
        <v>62.46</v>
      </c>
      <c r="X521" s="4">
        <v>63.709200000000003</v>
      </c>
    </row>
    <row r="522" spans="1:24" ht="15" x14ac:dyDescent="0.25">
      <c r="A522" t="s">
        <v>376</v>
      </c>
      <c r="C522" s="2" t="s">
        <v>25</v>
      </c>
      <c r="D522" s="2" t="s">
        <v>25</v>
      </c>
      <c r="F522" s="36">
        <v>23330116</v>
      </c>
      <c r="G522" s="30" t="s">
        <v>477</v>
      </c>
      <c r="H522" s="1">
        <v>99213</v>
      </c>
      <c r="I522" s="24">
        <v>761</v>
      </c>
      <c r="J522" s="4">
        <v>173</v>
      </c>
      <c r="K522" s="38">
        <f t="shared" si="124"/>
        <v>111.066</v>
      </c>
      <c r="L522" s="35">
        <f t="shared" si="122"/>
        <v>74.113200000000006</v>
      </c>
      <c r="M522" s="35">
        <f t="shared" si="123"/>
        <v>143.071</v>
      </c>
      <c r="N522" s="4">
        <f>J522*0.721</f>
        <v>124.73299999999999</v>
      </c>
      <c r="O522" s="4">
        <v>74.839799999999997</v>
      </c>
      <c r="P522" s="4">
        <f>J522*0.6919</f>
        <v>119.69869999999999</v>
      </c>
      <c r="Q522" s="4">
        <v>74.839799999999997</v>
      </c>
      <c r="R522" s="4">
        <f>J522*0.746</f>
        <v>129.05799999999999</v>
      </c>
      <c r="S522" s="4">
        <f>J522*0.7807</f>
        <v>135.06109999999998</v>
      </c>
      <c r="T522" s="4">
        <v>74.113200000000006</v>
      </c>
      <c r="U522" s="4">
        <f>J522*0.7816</f>
        <v>135.21680000000001</v>
      </c>
      <c r="V522" s="4">
        <f>J522*0.827</f>
        <v>143.071</v>
      </c>
      <c r="W522" s="4">
        <f>J522*0.4284</f>
        <v>74.113200000000006</v>
      </c>
      <c r="X522" s="4">
        <v>74.113200000000006</v>
      </c>
    </row>
    <row r="523" spans="1:24" ht="15" x14ac:dyDescent="0.25">
      <c r="A523" t="s">
        <v>376</v>
      </c>
      <c r="C523" s="2" t="s">
        <v>25</v>
      </c>
      <c r="D523" s="2" t="s">
        <v>25</v>
      </c>
      <c r="F523" s="36">
        <v>23362020</v>
      </c>
      <c r="G523" s="30" t="s">
        <v>477</v>
      </c>
      <c r="H523" s="1">
        <v>99213</v>
      </c>
      <c r="I523" s="24">
        <v>510</v>
      </c>
      <c r="J523" s="4">
        <v>173</v>
      </c>
      <c r="K523" s="38">
        <f t="shared" si="124"/>
        <v>111.066</v>
      </c>
      <c r="L523" s="35">
        <f t="shared" si="122"/>
        <v>64.178399999999996</v>
      </c>
      <c r="M523" s="35">
        <f t="shared" si="123"/>
        <v>64.178399999999996</v>
      </c>
      <c r="N523" s="4" t="s">
        <v>28</v>
      </c>
      <c r="O523" s="4">
        <v>64.178399999999996</v>
      </c>
      <c r="P523" s="4" t="s">
        <v>28</v>
      </c>
      <c r="Q523" s="4">
        <v>64.178399999999996</v>
      </c>
      <c r="R523" s="4" t="s">
        <v>28</v>
      </c>
      <c r="S523" s="4" t="s">
        <v>28</v>
      </c>
      <c r="T523" s="4">
        <v>64.178399999999996</v>
      </c>
      <c r="U523" s="4" t="s">
        <v>28</v>
      </c>
      <c r="V523" s="4" t="s">
        <v>28</v>
      </c>
      <c r="W523" s="4">
        <v>64.178399999999996</v>
      </c>
      <c r="X523" s="4">
        <v>64.178399999999996</v>
      </c>
    </row>
    <row r="524" spans="1:24" ht="15" x14ac:dyDescent="0.25">
      <c r="A524" t="s">
        <v>376</v>
      </c>
      <c r="C524" s="2" t="s">
        <v>25</v>
      </c>
      <c r="D524" s="2" t="s">
        <v>25</v>
      </c>
      <c r="F524" s="36">
        <v>23365460</v>
      </c>
      <c r="G524" s="30" t="s">
        <v>477</v>
      </c>
      <c r="H524" s="1">
        <v>99213</v>
      </c>
      <c r="I524" s="24">
        <v>960</v>
      </c>
      <c r="J524" s="4">
        <v>164</v>
      </c>
      <c r="K524" s="38">
        <f t="shared" si="124"/>
        <v>105.288</v>
      </c>
      <c r="L524" s="35">
        <f t="shared" si="122"/>
        <v>62.46</v>
      </c>
      <c r="M524" s="35">
        <f t="shared" si="123"/>
        <v>155.66</v>
      </c>
      <c r="N524" s="4">
        <v>65.459999999999994</v>
      </c>
      <c r="O524" s="4">
        <v>63.709200000000003</v>
      </c>
      <c r="P524" s="4">
        <v>110.59</v>
      </c>
      <c r="Q524" s="4">
        <v>64.333799999999997</v>
      </c>
      <c r="R524" s="4">
        <v>144.36000000000001</v>
      </c>
      <c r="S524" s="4">
        <v>136.08000000000001</v>
      </c>
      <c r="T524" s="4">
        <v>63.709200000000003</v>
      </c>
      <c r="U524" s="4">
        <v>155.66</v>
      </c>
      <c r="V524" s="4">
        <v>97.36</v>
      </c>
      <c r="W524" s="4">
        <v>62.46</v>
      </c>
      <c r="X524" s="4">
        <v>63.709200000000003</v>
      </c>
    </row>
    <row r="525" spans="1:24" ht="15" x14ac:dyDescent="0.25">
      <c r="A525" t="s">
        <v>376</v>
      </c>
      <c r="C525" s="2" t="s">
        <v>25</v>
      </c>
      <c r="D525" s="2" t="s">
        <v>25</v>
      </c>
      <c r="F525" s="36">
        <v>1264828</v>
      </c>
      <c r="G525" s="30" t="s">
        <v>478</v>
      </c>
      <c r="H525" s="1">
        <v>99214</v>
      </c>
      <c r="I525" s="24">
        <v>961</v>
      </c>
      <c r="J525" s="4">
        <v>244</v>
      </c>
      <c r="K525" s="38">
        <f t="shared" si="124"/>
        <v>156.648</v>
      </c>
      <c r="L525" s="35">
        <f t="shared" si="122"/>
        <v>92.17</v>
      </c>
      <c r="M525" s="35">
        <f t="shared" si="123"/>
        <v>219.07</v>
      </c>
      <c r="N525" s="4">
        <v>95</v>
      </c>
      <c r="O525" s="4">
        <v>94.013400000000004</v>
      </c>
      <c r="P525" s="4">
        <v>163.57</v>
      </c>
      <c r="Q525" s="4">
        <v>94.935100000000006</v>
      </c>
      <c r="R525" s="4">
        <v>203.93</v>
      </c>
      <c r="S525" s="4">
        <v>192.23</v>
      </c>
      <c r="T525" s="4">
        <v>94.013400000000004</v>
      </c>
      <c r="U525" s="4">
        <v>219.07</v>
      </c>
      <c r="V525" s="4">
        <v>143.75</v>
      </c>
      <c r="W525" s="4">
        <v>92.17</v>
      </c>
      <c r="X525" s="4">
        <v>94.013400000000004</v>
      </c>
    </row>
    <row r="526" spans="1:24" ht="15" x14ac:dyDescent="0.25">
      <c r="A526" t="s">
        <v>376</v>
      </c>
      <c r="C526" s="2" t="s">
        <v>25</v>
      </c>
      <c r="D526" s="2" t="s">
        <v>25</v>
      </c>
      <c r="F526" s="36">
        <v>22153787</v>
      </c>
      <c r="G526" s="30" t="s">
        <v>478</v>
      </c>
      <c r="H526" s="1">
        <v>99214</v>
      </c>
      <c r="I526" s="24">
        <v>960</v>
      </c>
      <c r="J526" s="4">
        <v>459</v>
      </c>
      <c r="K526" s="38">
        <f t="shared" si="124"/>
        <v>294.678</v>
      </c>
      <c r="L526" s="35">
        <f t="shared" si="122"/>
        <v>92.17</v>
      </c>
      <c r="M526" s="35">
        <f t="shared" si="123"/>
        <v>219.07</v>
      </c>
      <c r="N526" s="4">
        <v>95</v>
      </c>
      <c r="O526" s="4">
        <v>94.013400000000004</v>
      </c>
      <c r="P526" s="4">
        <v>163.57</v>
      </c>
      <c r="Q526" s="4">
        <v>94.935100000000006</v>
      </c>
      <c r="R526" s="4">
        <v>203.93</v>
      </c>
      <c r="S526" s="4">
        <v>192.23</v>
      </c>
      <c r="T526" s="4">
        <v>94.013400000000004</v>
      </c>
      <c r="U526" s="4">
        <v>219.07</v>
      </c>
      <c r="V526" s="4">
        <v>143.75</v>
      </c>
      <c r="W526" s="4">
        <v>92.17</v>
      </c>
      <c r="X526" s="4">
        <v>94.013400000000004</v>
      </c>
    </row>
    <row r="527" spans="1:24" ht="15" x14ac:dyDescent="0.25">
      <c r="A527" t="s">
        <v>376</v>
      </c>
      <c r="C527" s="2" t="s">
        <v>25</v>
      </c>
      <c r="D527" s="2" t="s">
        <v>25</v>
      </c>
      <c r="F527" s="36">
        <v>22587681</v>
      </c>
      <c r="G527" s="30" t="s">
        <v>478</v>
      </c>
      <c r="H527" s="1">
        <v>99214</v>
      </c>
      <c r="I527" s="24">
        <v>961</v>
      </c>
      <c r="J527" s="4">
        <v>244</v>
      </c>
      <c r="K527" s="38">
        <f t="shared" si="124"/>
        <v>156.648</v>
      </c>
      <c r="L527" s="35">
        <f t="shared" si="122"/>
        <v>92.17</v>
      </c>
      <c r="M527" s="35">
        <f t="shared" si="123"/>
        <v>219.07</v>
      </c>
      <c r="N527" s="4">
        <v>95</v>
      </c>
      <c r="O527" s="4">
        <v>94.013400000000004</v>
      </c>
      <c r="P527" s="4">
        <v>163.57</v>
      </c>
      <c r="Q527" s="4">
        <v>94.935100000000006</v>
      </c>
      <c r="R527" s="4">
        <v>203.93</v>
      </c>
      <c r="S527" s="4">
        <v>192.23</v>
      </c>
      <c r="T527" s="4">
        <v>94.013400000000004</v>
      </c>
      <c r="U527" s="4">
        <v>219.07</v>
      </c>
      <c r="V527" s="4">
        <v>143.75</v>
      </c>
      <c r="W527" s="4">
        <v>92.17</v>
      </c>
      <c r="X527" s="4">
        <v>94.013400000000004</v>
      </c>
    </row>
    <row r="528" spans="1:24" ht="15" x14ac:dyDescent="0.25">
      <c r="A528" t="s">
        <v>376</v>
      </c>
      <c r="C528" s="2" t="s">
        <v>25</v>
      </c>
      <c r="D528" s="2" t="s">
        <v>25</v>
      </c>
      <c r="F528" s="36">
        <v>23330117</v>
      </c>
      <c r="G528" s="30" t="s">
        <v>478</v>
      </c>
      <c r="H528" s="1">
        <v>99214</v>
      </c>
      <c r="I528" s="24">
        <v>761</v>
      </c>
      <c r="J528" s="4">
        <v>215</v>
      </c>
      <c r="K528" s="38">
        <f t="shared" si="124"/>
        <v>138.03</v>
      </c>
      <c r="L528" s="35">
        <f t="shared" si="122"/>
        <v>92.105999999999995</v>
      </c>
      <c r="M528" s="35">
        <f t="shared" si="123"/>
        <v>177.80499999999998</v>
      </c>
      <c r="N528" s="4">
        <f>J528*0.721</f>
        <v>155.01499999999999</v>
      </c>
      <c r="O528" s="4">
        <v>93.009</v>
      </c>
      <c r="P528" s="4">
        <f>J528*0.6919</f>
        <v>148.7585</v>
      </c>
      <c r="Q528" s="4">
        <v>93.009</v>
      </c>
      <c r="R528" s="4">
        <f>J528*0.746</f>
        <v>160.38999999999999</v>
      </c>
      <c r="S528" s="4">
        <f>J528*0.7807</f>
        <v>167.85049999999998</v>
      </c>
      <c r="T528" s="4">
        <v>92.105999999999995</v>
      </c>
      <c r="U528" s="4">
        <f>J528*0.7816</f>
        <v>168.04399999999998</v>
      </c>
      <c r="V528" s="4">
        <f>J528*0.827</f>
        <v>177.80499999999998</v>
      </c>
      <c r="W528" s="4">
        <f>J528*0.4284</f>
        <v>92.105999999999995</v>
      </c>
      <c r="X528" s="4">
        <v>92.105999999999995</v>
      </c>
    </row>
    <row r="529" spans="1:24" ht="15" x14ac:dyDescent="0.25">
      <c r="A529" t="s">
        <v>376</v>
      </c>
      <c r="C529" s="2" t="s">
        <v>25</v>
      </c>
      <c r="D529" s="2" t="s">
        <v>25</v>
      </c>
      <c r="F529" s="36">
        <v>23362021</v>
      </c>
      <c r="G529" s="30" t="s">
        <v>478</v>
      </c>
      <c r="H529" s="1">
        <v>99214</v>
      </c>
      <c r="I529" s="24">
        <v>510</v>
      </c>
      <c r="J529" s="4">
        <v>215</v>
      </c>
      <c r="K529" s="38">
        <f t="shared" si="124"/>
        <v>138.03</v>
      </c>
      <c r="L529" s="35">
        <f t="shared" si="122"/>
        <v>83.925600000000003</v>
      </c>
      <c r="M529" s="35">
        <f t="shared" si="123"/>
        <v>83.925600000000003</v>
      </c>
      <c r="N529" s="4" t="s">
        <v>28</v>
      </c>
      <c r="O529" s="4">
        <v>83.925600000000003</v>
      </c>
      <c r="P529" s="4" t="s">
        <v>28</v>
      </c>
      <c r="Q529" s="4">
        <v>83.925600000000003</v>
      </c>
      <c r="R529" s="4" t="s">
        <v>28</v>
      </c>
      <c r="S529" s="4" t="s">
        <v>28</v>
      </c>
      <c r="T529" s="4">
        <v>83.925600000000003</v>
      </c>
      <c r="U529" s="4" t="s">
        <v>28</v>
      </c>
      <c r="V529" s="4" t="s">
        <v>28</v>
      </c>
      <c r="W529" s="4">
        <v>83.925600000000003</v>
      </c>
      <c r="X529" s="4">
        <v>83.925600000000003</v>
      </c>
    </row>
    <row r="530" spans="1:24" ht="15" x14ac:dyDescent="0.25">
      <c r="A530" t="s">
        <v>376</v>
      </c>
      <c r="C530" s="2" t="s">
        <v>25</v>
      </c>
      <c r="D530" s="2" t="s">
        <v>25</v>
      </c>
      <c r="F530" s="36">
        <v>23365505</v>
      </c>
      <c r="G530" s="30" t="s">
        <v>478</v>
      </c>
      <c r="H530" s="1">
        <v>99214</v>
      </c>
      <c r="I530" s="24">
        <v>983</v>
      </c>
      <c r="J530" s="4">
        <v>459</v>
      </c>
      <c r="K530" s="38">
        <f t="shared" si="124"/>
        <v>294.678</v>
      </c>
      <c r="L530" s="35">
        <f t="shared" si="122"/>
        <v>92.17</v>
      </c>
      <c r="M530" s="35">
        <f t="shared" si="123"/>
        <v>219.07</v>
      </c>
      <c r="N530" s="4">
        <v>95</v>
      </c>
      <c r="O530" s="4">
        <v>94.013400000000004</v>
      </c>
      <c r="P530" s="4">
        <v>163.57</v>
      </c>
      <c r="Q530" s="4">
        <v>94.935100000000006</v>
      </c>
      <c r="R530" s="4">
        <v>203.93</v>
      </c>
      <c r="S530" s="4">
        <v>192.23</v>
      </c>
      <c r="T530" s="4">
        <v>94.013400000000004</v>
      </c>
      <c r="U530" s="4">
        <v>219.07</v>
      </c>
      <c r="V530" s="4">
        <v>143.75</v>
      </c>
      <c r="W530" s="4">
        <v>92.17</v>
      </c>
      <c r="X530" s="4">
        <v>94.013400000000004</v>
      </c>
    </row>
    <row r="531" spans="1:24" ht="15" x14ac:dyDescent="0.25">
      <c r="A531" t="s">
        <v>376</v>
      </c>
      <c r="C531" s="2" t="s">
        <v>25</v>
      </c>
      <c r="D531" s="2" t="s">
        <v>25</v>
      </c>
      <c r="F531" s="36">
        <v>23941902</v>
      </c>
      <c r="G531" s="30" t="s">
        <v>478</v>
      </c>
      <c r="H531" s="1">
        <v>99214</v>
      </c>
      <c r="I531" s="24">
        <v>961</v>
      </c>
      <c r="J531" s="4">
        <v>244</v>
      </c>
      <c r="K531" s="38">
        <f t="shared" si="124"/>
        <v>156.648</v>
      </c>
      <c r="L531" s="35">
        <f t="shared" si="122"/>
        <v>92.17</v>
      </c>
      <c r="M531" s="35">
        <f t="shared" si="123"/>
        <v>219.07</v>
      </c>
      <c r="N531" s="4">
        <v>95</v>
      </c>
      <c r="O531" s="4">
        <v>94.013400000000004</v>
      </c>
      <c r="P531" s="4">
        <v>163.57</v>
      </c>
      <c r="Q531" s="4">
        <v>94.935100000000006</v>
      </c>
      <c r="R531" s="4">
        <v>203.93</v>
      </c>
      <c r="S531" s="4">
        <v>192.23</v>
      </c>
      <c r="T531" s="4">
        <v>94.013400000000004</v>
      </c>
      <c r="U531" s="4">
        <v>219.07</v>
      </c>
      <c r="V531" s="4">
        <v>143.75</v>
      </c>
      <c r="W531" s="4">
        <v>92.17</v>
      </c>
      <c r="X531" s="4">
        <v>94.013400000000004</v>
      </c>
    </row>
    <row r="532" spans="1:24" ht="22.5" x14ac:dyDescent="0.25">
      <c r="A532" t="s">
        <v>376</v>
      </c>
      <c r="C532" s="2" t="s">
        <v>25</v>
      </c>
      <c r="D532" s="2" t="s">
        <v>25</v>
      </c>
      <c r="F532" s="36">
        <v>1264830</v>
      </c>
      <c r="G532" s="31" t="s">
        <v>479</v>
      </c>
      <c r="H532" s="1">
        <v>99215</v>
      </c>
      <c r="I532" s="24">
        <v>961</v>
      </c>
      <c r="J532" s="4">
        <v>310</v>
      </c>
      <c r="K532" s="38">
        <f t="shared" si="124"/>
        <v>199.02</v>
      </c>
      <c r="L532" s="35">
        <f t="shared" si="122"/>
        <v>127.57</v>
      </c>
      <c r="M532" s="35">
        <f t="shared" si="123"/>
        <v>307.37</v>
      </c>
      <c r="N532" s="4">
        <v>127.57</v>
      </c>
      <c r="O532" s="4">
        <v>139.2912</v>
      </c>
      <c r="P532" s="4">
        <v>220.76</v>
      </c>
      <c r="Q532" s="4">
        <v>140.6568</v>
      </c>
      <c r="R532" s="4">
        <v>286.91000000000003</v>
      </c>
      <c r="S532" s="4">
        <v>270.45</v>
      </c>
      <c r="T532" s="4">
        <v>139.2912</v>
      </c>
      <c r="U532" s="4">
        <v>307.37</v>
      </c>
      <c r="V532" s="4">
        <v>193.89</v>
      </c>
      <c r="W532" s="4">
        <v>136.56</v>
      </c>
      <c r="X532" s="4">
        <v>139.2912</v>
      </c>
    </row>
    <row r="533" spans="1:24" ht="22.5" x14ac:dyDescent="0.25">
      <c r="A533" t="s">
        <v>376</v>
      </c>
      <c r="C533" s="2" t="s">
        <v>25</v>
      </c>
      <c r="D533" s="2" t="s">
        <v>25</v>
      </c>
      <c r="F533" s="36">
        <v>22153788</v>
      </c>
      <c r="G533" s="31" t="s">
        <v>479</v>
      </c>
      <c r="H533" s="1">
        <v>99215</v>
      </c>
      <c r="I533" s="24">
        <v>960</v>
      </c>
      <c r="J533" s="4">
        <v>668</v>
      </c>
      <c r="K533" s="38">
        <f t="shared" si="124"/>
        <v>428.85599999999999</v>
      </c>
      <c r="L533" s="35">
        <f t="shared" si="122"/>
        <v>127.57</v>
      </c>
      <c r="M533" s="35">
        <f t="shared" si="123"/>
        <v>307.37</v>
      </c>
      <c r="N533" s="4">
        <v>127.57</v>
      </c>
      <c r="O533" s="4">
        <v>139.2912</v>
      </c>
      <c r="P533" s="4">
        <v>220.76</v>
      </c>
      <c r="Q533" s="4">
        <v>140.6568</v>
      </c>
      <c r="R533" s="4">
        <v>286.91000000000003</v>
      </c>
      <c r="S533" s="4">
        <v>270.45</v>
      </c>
      <c r="T533" s="4">
        <v>139.2912</v>
      </c>
      <c r="U533" s="4">
        <v>307.37</v>
      </c>
      <c r="V533" s="4">
        <v>193.89</v>
      </c>
      <c r="W533" s="4">
        <v>136.56</v>
      </c>
      <c r="X533" s="4">
        <v>139.2912</v>
      </c>
    </row>
    <row r="534" spans="1:24" ht="22.5" x14ac:dyDescent="0.25">
      <c r="A534" t="s">
        <v>376</v>
      </c>
      <c r="C534" s="2" t="s">
        <v>25</v>
      </c>
      <c r="D534" s="2" t="s">
        <v>25</v>
      </c>
      <c r="F534" s="36">
        <v>23330118</v>
      </c>
      <c r="G534" s="31" t="s">
        <v>479</v>
      </c>
      <c r="H534" s="1">
        <v>99215</v>
      </c>
      <c r="I534" s="24">
        <v>761</v>
      </c>
      <c r="J534" s="4">
        <v>327</v>
      </c>
      <c r="K534" s="38">
        <f t="shared" si="124"/>
        <v>209.934</v>
      </c>
      <c r="L534" s="35">
        <f t="shared" si="122"/>
        <v>140.08680000000001</v>
      </c>
      <c r="M534" s="35">
        <f t="shared" si="123"/>
        <v>270.42899999999997</v>
      </c>
      <c r="N534" s="4">
        <f>J534*0.721</f>
        <v>235.767</v>
      </c>
      <c r="O534" s="4">
        <v>141.46019999999999</v>
      </c>
      <c r="P534" s="4">
        <f>J534*0.6919</f>
        <v>226.25129999999999</v>
      </c>
      <c r="Q534" s="4">
        <v>141.46019999999999</v>
      </c>
      <c r="R534" s="4">
        <f>J534*0.746</f>
        <v>243.94200000000001</v>
      </c>
      <c r="S534" s="4">
        <f>J534*0.7807</f>
        <v>255.28889999999998</v>
      </c>
      <c r="T534" s="4">
        <v>140.08680000000001</v>
      </c>
      <c r="U534" s="4">
        <f>J534*0.7816</f>
        <v>255.58319999999998</v>
      </c>
      <c r="V534" s="4">
        <f>J534*0.827</f>
        <v>270.42899999999997</v>
      </c>
      <c r="W534" s="4">
        <f>J534*0.4284</f>
        <v>140.08680000000001</v>
      </c>
      <c r="X534" s="4">
        <v>140.08680000000001</v>
      </c>
    </row>
    <row r="535" spans="1:24" ht="22.5" x14ac:dyDescent="0.25">
      <c r="A535" t="s">
        <v>376</v>
      </c>
      <c r="C535" s="2" t="s">
        <v>25</v>
      </c>
      <c r="D535" s="2" t="s">
        <v>25</v>
      </c>
      <c r="F535" s="36">
        <v>23362022</v>
      </c>
      <c r="G535" s="31" t="s">
        <v>479</v>
      </c>
      <c r="H535" s="1">
        <v>99215</v>
      </c>
      <c r="I535" s="24">
        <v>510</v>
      </c>
      <c r="J535" s="4">
        <v>327</v>
      </c>
      <c r="K535" s="38">
        <f t="shared" si="124"/>
        <v>209.934</v>
      </c>
      <c r="L535" s="35">
        <f t="shared" si="122"/>
        <v>127.4592</v>
      </c>
      <c r="M535" s="35">
        <f t="shared" si="123"/>
        <v>127.4592</v>
      </c>
      <c r="N535" s="4" t="s">
        <v>28</v>
      </c>
      <c r="O535" s="4">
        <v>127.4592</v>
      </c>
      <c r="P535" s="4" t="s">
        <v>28</v>
      </c>
      <c r="Q535" s="4">
        <v>127.4592</v>
      </c>
      <c r="R535" s="4" t="s">
        <v>28</v>
      </c>
      <c r="S535" s="4" t="s">
        <v>28</v>
      </c>
      <c r="T535" s="4">
        <v>127.4592</v>
      </c>
      <c r="U535" s="4" t="s">
        <v>28</v>
      </c>
      <c r="V535" s="4" t="s">
        <v>28</v>
      </c>
      <c r="W535" s="4">
        <v>127.4592</v>
      </c>
      <c r="X535" s="4">
        <v>127.4592</v>
      </c>
    </row>
    <row r="536" spans="1:24" ht="22.5" x14ac:dyDescent="0.25">
      <c r="A536" t="s">
        <v>376</v>
      </c>
      <c r="C536" s="2" t="s">
        <v>25</v>
      </c>
      <c r="D536" s="2" t="s">
        <v>25</v>
      </c>
      <c r="F536" s="36">
        <v>23365522</v>
      </c>
      <c r="G536" s="31" t="s">
        <v>479</v>
      </c>
      <c r="H536" s="1">
        <v>99215</v>
      </c>
      <c r="I536" s="24">
        <v>983</v>
      </c>
      <c r="J536" s="4">
        <v>668</v>
      </c>
      <c r="K536" s="38">
        <f t="shared" si="124"/>
        <v>428.85599999999999</v>
      </c>
      <c r="L536" s="35">
        <f t="shared" si="122"/>
        <v>127.57</v>
      </c>
      <c r="M536" s="35">
        <f t="shared" si="123"/>
        <v>307.37</v>
      </c>
      <c r="N536" s="4">
        <v>127.57</v>
      </c>
      <c r="O536" s="4">
        <v>139.2912</v>
      </c>
      <c r="P536" s="4">
        <v>220.76</v>
      </c>
      <c r="Q536" s="4">
        <v>140.6568</v>
      </c>
      <c r="R536" s="4">
        <v>286.91000000000003</v>
      </c>
      <c r="S536" s="4">
        <v>270.45</v>
      </c>
      <c r="T536" s="4">
        <v>139.2912</v>
      </c>
      <c r="U536" s="4">
        <v>307.37</v>
      </c>
      <c r="V536" s="4">
        <v>193.89</v>
      </c>
      <c r="W536" s="4">
        <v>136.56</v>
      </c>
      <c r="X536" s="4">
        <v>139.2912</v>
      </c>
    </row>
    <row r="537" spans="1:24" ht="15" x14ac:dyDescent="0.25">
      <c r="A537" t="s">
        <v>376</v>
      </c>
      <c r="D537" s="2"/>
      <c r="F537" s="36">
        <v>631665</v>
      </c>
      <c r="G537" t="s">
        <v>480</v>
      </c>
      <c r="H537" s="1">
        <v>99242</v>
      </c>
      <c r="I537" s="24">
        <v>960</v>
      </c>
      <c r="J537" s="4">
        <v>223</v>
      </c>
      <c r="K537" s="38">
        <f t="shared" si="124"/>
        <v>143.166</v>
      </c>
      <c r="L537" s="35">
        <f t="shared" si="122"/>
        <v>52.96</v>
      </c>
      <c r="M537" s="35">
        <f t="shared" si="123"/>
        <v>144.91999999999999</v>
      </c>
      <c r="N537" s="4">
        <v>81.69</v>
      </c>
      <c r="O537" s="4">
        <v>54.019200000000005</v>
      </c>
      <c r="P537" s="4">
        <v>136.05000000000001</v>
      </c>
      <c r="Q537" s="4">
        <v>54.5488</v>
      </c>
      <c r="R537" s="4">
        <v>138.13999999999999</v>
      </c>
      <c r="S537" s="4">
        <v>130.21</v>
      </c>
      <c r="T537" s="4">
        <v>54.019200000000005</v>
      </c>
      <c r="U537" s="4">
        <v>144.91999999999999</v>
      </c>
      <c r="V537" s="4">
        <v>120.36</v>
      </c>
      <c r="W537" s="4">
        <v>52.96</v>
      </c>
      <c r="X537" s="4">
        <v>54.019200000000005</v>
      </c>
    </row>
    <row r="538" spans="1:24" ht="15" x14ac:dyDescent="0.25">
      <c r="A538" t="s">
        <v>24</v>
      </c>
      <c r="B538" s="2" t="s">
        <v>25</v>
      </c>
      <c r="C538" s="2" t="s">
        <v>25</v>
      </c>
      <c r="D538" s="2"/>
      <c r="F538" s="36">
        <v>22921285</v>
      </c>
      <c r="G538" t="s">
        <v>481</v>
      </c>
      <c r="H538" s="1">
        <v>99242</v>
      </c>
      <c r="I538" s="24">
        <v>960</v>
      </c>
      <c r="J538" s="4">
        <v>223</v>
      </c>
      <c r="K538" s="38">
        <f t="shared" si="124"/>
        <v>143.166</v>
      </c>
      <c r="L538" s="35">
        <f t="shared" si="122"/>
        <v>52.96</v>
      </c>
      <c r="M538" s="35">
        <f t="shared" si="123"/>
        <v>144.91999999999999</v>
      </c>
      <c r="N538" s="4">
        <v>81.69</v>
      </c>
      <c r="O538" s="4">
        <v>54.019200000000005</v>
      </c>
      <c r="P538" s="4">
        <v>136.05000000000001</v>
      </c>
      <c r="Q538" s="4">
        <v>54.5488</v>
      </c>
      <c r="R538" s="4">
        <v>138.13999999999999</v>
      </c>
      <c r="S538" s="4">
        <v>130.21</v>
      </c>
      <c r="T538" s="4">
        <v>54.019200000000005</v>
      </c>
      <c r="U538" s="4">
        <v>144.91999999999999</v>
      </c>
      <c r="V538" s="4">
        <v>120.36</v>
      </c>
      <c r="W538" s="4">
        <v>52.96</v>
      </c>
      <c r="X538" s="4">
        <v>54.019200000000005</v>
      </c>
    </row>
    <row r="539" spans="1:24" ht="15" x14ac:dyDescent="0.25">
      <c r="A539" t="s">
        <v>376</v>
      </c>
      <c r="D539" s="2" t="s">
        <v>25</v>
      </c>
      <c r="F539" s="36">
        <v>631666</v>
      </c>
      <c r="G539" t="s">
        <v>482</v>
      </c>
      <c r="H539" s="1">
        <v>99243</v>
      </c>
      <c r="I539" s="24">
        <v>960</v>
      </c>
      <c r="J539" s="4">
        <v>436</v>
      </c>
      <c r="K539" s="38">
        <f t="shared" si="124"/>
        <v>279.91200000000003</v>
      </c>
      <c r="L539" s="35">
        <f t="shared" si="122"/>
        <v>83.88</v>
      </c>
      <c r="M539" s="35">
        <f t="shared" si="123"/>
        <v>218.66</v>
      </c>
      <c r="N539" s="4">
        <v>111.8</v>
      </c>
      <c r="O539" s="4">
        <v>85.557599999999994</v>
      </c>
      <c r="P539" s="4">
        <v>186.45</v>
      </c>
      <c r="Q539" s="4">
        <v>86.3964</v>
      </c>
      <c r="R539" s="4">
        <v>189.79</v>
      </c>
      <c r="S539" s="4">
        <v>178.9</v>
      </c>
      <c r="T539" s="4">
        <v>85.557599999999994</v>
      </c>
      <c r="U539" s="4">
        <v>218.66</v>
      </c>
      <c r="V539" s="4">
        <v>164.96</v>
      </c>
      <c r="W539" s="4">
        <v>83.88</v>
      </c>
      <c r="X539" s="4">
        <v>85.557599999999994</v>
      </c>
    </row>
    <row r="540" spans="1:24" ht="15" x14ac:dyDescent="0.25">
      <c r="A540" t="s">
        <v>24</v>
      </c>
      <c r="B540" s="2" t="s">
        <v>25</v>
      </c>
      <c r="C540" s="2" t="s">
        <v>25</v>
      </c>
      <c r="D540" s="2" t="s">
        <v>25</v>
      </c>
      <c r="F540" s="36">
        <v>22361547</v>
      </c>
      <c r="G540" t="s">
        <v>483</v>
      </c>
      <c r="H540" s="1">
        <v>99243</v>
      </c>
      <c r="I540" s="24">
        <v>960</v>
      </c>
      <c r="J540" s="4">
        <v>436</v>
      </c>
      <c r="K540" s="38">
        <f t="shared" si="124"/>
        <v>279.91200000000003</v>
      </c>
      <c r="L540" s="35">
        <f t="shared" si="122"/>
        <v>83.88</v>
      </c>
      <c r="M540" s="35">
        <f t="shared" si="123"/>
        <v>218.66</v>
      </c>
      <c r="N540" s="4">
        <v>111.8</v>
      </c>
      <c r="O540" s="4">
        <v>85.557599999999994</v>
      </c>
      <c r="P540" s="4">
        <v>186.45</v>
      </c>
      <c r="Q540" s="4">
        <v>86.3964</v>
      </c>
      <c r="R540" s="4">
        <v>189.79</v>
      </c>
      <c r="S540" s="4">
        <v>178.9</v>
      </c>
      <c r="T540" s="4">
        <v>85.557599999999994</v>
      </c>
      <c r="U540" s="4">
        <v>218.66</v>
      </c>
      <c r="V540" s="4">
        <v>164.96</v>
      </c>
      <c r="W540" s="4">
        <v>83.88</v>
      </c>
      <c r="X540" s="4">
        <v>85.557599999999994</v>
      </c>
    </row>
    <row r="541" spans="1:24" ht="15" x14ac:dyDescent="0.25">
      <c r="A541" t="s">
        <v>376</v>
      </c>
      <c r="D541" s="2" t="s">
        <v>25</v>
      </c>
      <c r="F541" s="36">
        <v>631667</v>
      </c>
      <c r="G541" t="s">
        <v>484</v>
      </c>
      <c r="H541" s="1">
        <v>99244</v>
      </c>
      <c r="I541" s="24">
        <v>960</v>
      </c>
      <c r="J541" s="4">
        <v>616</v>
      </c>
      <c r="K541" s="38">
        <f t="shared" si="124"/>
        <v>395.47200000000004</v>
      </c>
      <c r="L541" s="35">
        <f t="shared" si="122"/>
        <v>127.65</v>
      </c>
      <c r="M541" s="35">
        <f t="shared" si="123"/>
        <v>311.18</v>
      </c>
      <c r="N541" s="4">
        <v>167.25</v>
      </c>
      <c r="O541" s="4">
        <v>130.203</v>
      </c>
      <c r="P541" s="4">
        <v>279.58</v>
      </c>
      <c r="Q541" s="4">
        <v>131.4795</v>
      </c>
      <c r="R541" s="4">
        <v>282.89999999999998</v>
      </c>
      <c r="S541" s="4">
        <v>266.66000000000003</v>
      </c>
      <c r="T541" s="4">
        <v>130.203</v>
      </c>
      <c r="U541" s="4">
        <v>311.18</v>
      </c>
      <c r="V541" s="4">
        <v>247.37</v>
      </c>
      <c r="W541" s="4">
        <v>127.65</v>
      </c>
      <c r="X541" s="4">
        <v>130.203</v>
      </c>
    </row>
    <row r="542" spans="1:24" ht="15" x14ac:dyDescent="0.25">
      <c r="A542" t="s">
        <v>24</v>
      </c>
      <c r="B542" s="2" t="s">
        <v>25</v>
      </c>
      <c r="C542" s="2" t="s">
        <v>25</v>
      </c>
      <c r="D542" s="2" t="s">
        <v>25</v>
      </c>
      <c r="F542" s="36">
        <v>22850828</v>
      </c>
      <c r="G542" t="s">
        <v>485</v>
      </c>
      <c r="H542" s="1">
        <v>99244</v>
      </c>
      <c r="I542" s="24">
        <v>960</v>
      </c>
      <c r="J542" s="4">
        <v>616</v>
      </c>
      <c r="K542" s="38">
        <f t="shared" si="124"/>
        <v>395.47200000000004</v>
      </c>
      <c r="L542" s="35">
        <f t="shared" si="122"/>
        <v>127.65</v>
      </c>
      <c r="M542" s="35">
        <f t="shared" si="123"/>
        <v>311.18</v>
      </c>
      <c r="N542" s="4">
        <v>167.25</v>
      </c>
      <c r="O542" s="4">
        <v>130.203</v>
      </c>
      <c r="P542" s="4">
        <v>279.58</v>
      </c>
      <c r="Q542" s="4">
        <v>131.4795</v>
      </c>
      <c r="R542" s="4">
        <v>282.89999999999998</v>
      </c>
      <c r="S542" s="4">
        <v>266.66000000000003</v>
      </c>
      <c r="T542" s="4">
        <v>130.203</v>
      </c>
      <c r="U542" s="4">
        <v>311.18</v>
      </c>
      <c r="V542" s="4">
        <v>247.37</v>
      </c>
      <c r="W542" s="4">
        <v>127.65</v>
      </c>
      <c r="X542" s="4">
        <v>130.203</v>
      </c>
    </row>
    <row r="543" spans="1:24" ht="15" x14ac:dyDescent="0.25">
      <c r="A543" t="s">
        <v>376</v>
      </c>
      <c r="D543" s="2"/>
      <c r="F543" s="36">
        <v>631668</v>
      </c>
      <c r="G543" t="s">
        <v>486</v>
      </c>
      <c r="H543" s="1">
        <v>99245</v>
      </c>
      <c r="I543" s="24">
        <v>960</v>
      </c>
      <c r="J543" s="4">
        <v>797</v>
      </c>
      <c r="K543" s="38">
        <f t="shared" si="124"/>
        <v>511.67400000000004</v>
      </c>
      <c r="L543" s="35">
        <f t="shared" si="122"/>
        <v>171.74</v>
      </c>
      <c r="M543" s="35">
        <f t="shared" si="123"/>
        <v>405.62</v>
      </c>
      <c r="N543" s="4">
        <v>203.75</v>
      </c>
      <c r="O543" s="4">
        <v>175.1748</v>
      </c>
      <c r="P543" s="4">
        <v>341.18</v>
      </c>
      <c r="Q543" s="4">
        <v>176.8922</v>
      </c>
      <c r="R543" s="4">
        <v>345.02</v>
      </c>
      <c r="S543" s="4">
        <v>325.22000000000003</v>
      </c>
      <c r="T543" s="4">
        <v>175.1748</v>
      </c>
      <c r="U543" s="4">
        <v>405.62</v>
      </c>
      <c r="V543" s="4">
        <v>301.89999999999998</v>
      </c>
      <c r="W543" s="4">
        <v>171.74</v>
      </c>
      <c r="X543" s="4">
        <v>175.1748</v>
      </c>
    </row>
    <row r="544" spans="1:24" ht="15" x14ac:dyDescent="0.25">
      <c r="A544" t="s">
        <v>24</v>
      </c>
      <c r="B544" s="2" t="s">
        <v>25</v>
      </c>
      <c r="C544" s="2" t="s">
        <v>25</v>
      </c>
      <c r="D544" s="2"/>
      <c r="F544" s="36">
        <v>22850829</v>
      </c>
      <c r="G544" t="s">
        <v>487</v>
      </c>
      <c r="H544" s="1">
        <v>99245</v>
      </c>
      <c r="I544" s="24">
        <v>960</v>
      </c>
      <c r="J544" s="4">
        <v>797</v>
      </c>
      <c r="K544" s="38">
        <f t="shared" si="124"/>
        <v>511.67400000000004</v>
      </c>
      <c r="L544" s="35">
        <f t="shared" si="122"/>
        <v>171.74</v>
      </c>
      <c r="M544" s="35">
        <f t="shared" si="123"/>
        <v>405.62</v>
      </c>
      <c r="N544" s="4">
        <v>203.75</v>
      </c>
      <c r="O544" s="4">
        <v>175.1748</v>
      </c>
      <c r="P544" s="4">
        <v>341.18</v>
      </c>
      <c r="Q544" s="4">
        <v>176.8922</v>
      </c>
      <c r="R544" s="4">
        <v>345.02</v>
      </c>
      <c r="S544" s="4">
        <v>325.22000000000003</v>
      </c>
      <c r="T544" s="4">
        <v>175.1748</v>
      </c>
      <c r="U544" s="4">
        <v>405.62</v>
      </c>
      <c r="V544" s="4">
        <v>301.89999999999998</v>
      </c>
      <c r="W544" s="4">
        <v>171.74</v>
      </c>
      <c r="X544" s="4">
        <v>175.1748</v>
      </c>
    </row>
    <row r="545" spans="1:24" ht="15" x14ac:dyDescent="0.25">
      <c r="A545" t="s">
        <v>115</v>
      </c>
      <c r="C545" s="2" t="s">
        <v>25</v>
      </c>
      <c r="D545" s="2"/>
      <c r="F545" s="36">
        <v>22283175</v>
      </c>
      <c r="G545" s="31" t="s">
        <v>488</v>
      </c>
      <c r="H545" s="1">
        <v>99281</v>
      </c>
      <c r="I545" s="24">
        <v>450</v>
      </c>
      <c r="J545" s="27">
        <v>206</v>
      </c>
      <c r="K545" s="38">
        <f t="shared" si="124"/>
        <v>132.25200000000001</v>
      </c>
      <c r="L545" s="35">
        <f t="shared" si="122"/>
        <v>88.250399999999999</v>
      </c>
      <c r="M545" s="35">
        <f t="shared" si="123"/>
        <v>500</v>
      </c>
      <c r="N545" s="4">
        <v>500</v>
      </c>
      <c r="O545" s="4">
        <v>89.115600000000001</v>
      </c>
      <c r="P545" s="4">
        <f t="shared" ref="P545:P546" si="125">J545*0.6919</f>
        <v>142.53139999999999</v>
      </c>
      <c r="Q545" s="4">
        <v>89.115600000000001</v>
      </c>
      <c r="R545" s="4">
        <f t="shared" ref="R545:R546" si="126">J545*0.746</f>
        <v>153.67599999999999</v>
      </c>
      <c r="S545" s="4">
        <f t="shared" ref="S545:S546" si="127">J545*0.7807</f>
        <v>160.82419999999999</v>
      </c>
      <c r="T545" s="4">
        <v>88.250399999999999</v>
      </c>
      <c r="U545" s="4">
        <f t="shared" ref="U545:U546" si="128">J545*0.7816</f>
        <v>161.00960000000001</v>
      </c>
      <c r="V545" s="4">
        <f t="shared" ref="V545:V546" si="129">J545*0.827</f>
        <v>170.36199999999999</v>
      </c>
      <c r="W545" s="4">
        <f t="shared" ref="W545:W546" si="130">J545*0.4284</f>
        <v>88.250399999999999</v>
      </c>
      <c r="X545" s="4">
        <v>88.250399999999999</v>
      </c>
    </row>
    <row r="546" spans="1:24" ht="15" x14ac:dyDescent="0.25">
      <c r="A546" t="s">
        <v>115</v>
      </c>
      <c r="C546" s="2" t="s">
        <v>25</v>
      </c>
      <c r="D546" s="2"/>
      <c r="F546" s="36">
        <v>22283176</v>
      </c>
      <c r="G546" s="30" t="s">
        <v>489</v>
      </c>
      <c r="H546" s="1">
        <v>99282</v>
      </c>
      <c r="I546" s="24">
        <v>450</v>
      </c>
      <c r="J546" s="27">
        <v>298</v>
      </c>
      <c r="K546" s="38">
        <f t="shared" si="124"/>
        <v>191.316</v>
      </c>
      <c r="L546" s="35">
        <f t="shared" si="122"/>
        <v>127.6632</v>
      </c>
      <c r="M546" s="35">
        <f t="shared" si="123"/>
        <v>750</v>
      </c>
      <c r="N546" s="4">
        <v>750</v>
      </c>
      <c r="O546" s="4">
        <v>128.91479999999999</v>
      </c>
      <c r="P546" s="4">
        <f t="shared" si="125"/>
        <v>206.18619999999999</v>
      </c>
      <c r="Q546" s="4">
        <v>128.91479999999999</v>
      </c>
      <c r="R546" s="4">
        <f t="shared" si="126"/>
        <v>222.30799999999999</v>
      </c>
      <c r="S546" s="4">
        <f t="shared" si="127"/>
        <v>232.64859999999999</v>
      </c>
      <c r="T546" s="4">
        <v>127.6632</v>
      </c>
      <c r="U546" s="4">
        <f t="shared" si="128"/>
        <v>232.91679999999999</v>
      </c>
      <c r="V546" s="4">
        <f t="shared" si="129"/>
        <v>246.446</v>
      </c>
      <c r="W546" s="4">
        <f t="shared" si="130"/>
        <v>127.6632</v>
      </c>
      <c r="X546" s="4">
        <v>127.6632</v>
      </c>
    </row>
    <row r="547" spans="1:24" ht="15" x14ac:dyDescent="0.25">
      <c r="A547" t="s">
        <v>24</v>
      </c>
      <c r="B547" s="2" t="s">
        <v>25</v>
      </c>
      <c r="C547" s="2" t="s">
        <v>25</v>
      </c>
      <c r="D547" s="2"/>
      <c r="F547" s="36">
        <v>22821498</v>
      </c>
      <c r="G547" s="30" t="s">
        <v>489</v>
      </c>
      <c r="H547" s="1">
        <v>99282</v>
      </c>
      <c r="I547" s="24">
        <v>981</v>
      </c>
      <c r="J547" s="4">
        <v>202</v>
      </c>
      <c r="K547" s="38">
        <f t="shared" si="124"/>
        <v>129.684</v>
      </c>
      <c r="L547" s="35">
        <f t="shared" si="122"/>
        <v>37.67</v>
      </c>
      <c r="M547" s="35">
        <f t="shared" si="123"/>
        <v>80.86</v>
      </c>
      <c r="N547" s="4">
        <v>37.67</v>
      </c>
      <c r="O547" s="4">
        <v>40.29</v>
      </c>
      <c r="P547" s="4">
        <v>63.69</v>
      </c>
      <c r="Q547" s="4">
        <v>40.685000000000002</v>
      </c>
      <c r="R547" s="4">
        <v>66.33</v>
      </c>
      <c r="S547" s="4">
        <v>62.53</v>
      </c>
      <c r="T547" s="4">
        <v>40.29</v>
      </c>
      <c r="U547" s="4">
        <v>80.86</v>
      </c>
      <c r="V547" s="4">
        <v>56.35</v>
      </c>
      <c r="W547" s="4">
        <v>39.5</v>
      </c>
      <c r="X547" s="4">
        <v>40.29</v>
      </c>
    </row>
    <row r="548" spans="1:24" ht="15" x14ac:dyDescent="0.25">
      <c r="A548" t="s">
        <v>115</v>
      </c>
      <c r="C548" s="1" t="s">
        <v>25</v>
      </c>
      <c r="D548" s="2"/>
      <c r="F548" s="36">
        <v>22283177</v>
      </c>
      <c r="G548" s="30" t="s">
        <v>490</v>
      </c>
      <c r="H548" s="1">
        <v>99283</v>
      </c>
      <c r="I548" s="24">
        <v>450</v>
      </c>
      <c r="J548" s="4">
        <v>713</v>
      </c>
      <c r="K548" s="38">
        <f t="shared" si="124"/>
        <v>457.74600000000004</v>
      </c>
      <c r="L548" s="35">
        <f t="shared" si="122"/>
        <v>305.44920000000002</v>
      </c>
      <c r="M548" s="35">
        <f t="shared" si="123"/>
        <v>1700</v>
      </c>
      <c r="N548" s="4">
        <v>1700</v>
      </c>
      <c r="O548" s="4">
        <v>308.44380000000001</v>
      </c>
      <c r="P548" s="4">
        <f>J548*0.6919</f>
        <v>493.32469999999995</v>
      </c>
      <c r="Q548" s="4">
        <v>308.44380000000001</v>
      </c>
      <c r="R548" s="4">
        <f>J548*0.746</f>
        <v>531.89800000000002</v>
      </c>
      <c r="S548" s="4">
        <f>J548*0.7807</f>
        <v>556.63909999999998</v>
      </c>
      <c r="T548" s="4">
        <v>305.44920000000002</v>
      </c>
      <c r="U548" s="4">
        <f>J548*0.7816</f>
        <v>557.2808</v>
      </c>
      <c r="V548" s="4">
        <f>J548*0.827</f>
        <v>589.65099999999995</v>
      </c>
      <c r="W548" s="4">
        <f>J548*0.4284</f>
        <v>305.44920000000002</v>
      </c>
      <c r="X548" s="4">
        <v>305.44920000000002</v>
      </c>
    </row>
    <row r="549" spans="1:24" ht="15" x14ac:dyDescent="0.25">
      <c r="A549" t="s">
        <v>24</v>
      </c>
      <c r="B549" s="2" t="s">
        <v>25</v>
      </c>
      <c r="C549" s="2" t="s">
        <v>25</v>
      </c>
      <c r="D549" s="2"/>
      <c r="F549" s="36">
        <v>22821499</v>
      </c>
      <c r="G549" s="30" t="s">
        <v>490</v>
      </c>
      <c r="H549" s="1">
        <v>99283</v>
      </c>
      <c r="I549" s="24">
        <v>981</v>
      </c>
      <c r="J549" s="4">
        <v>319</v>
      </c>
      <c r="K549" s="38">
        <f t="shared" si="124"/>
        <v>204.798</v>
      </c>
      <c r="L549" s="35">
        <f t="shared" si="122"/>
        <v>56.41</v>
      </c>
      <c r="M549" s="35">
        <f t="shared" si="123"/>
        <v>136.5</v>
      </c>
      <c r="N549" s="4">
        <v>56.41</v>
      </c>
      <c r="O549" s="4">
        <v>68.615399999999994</v>
      </c>
      <c r="P549" s="4">
        <v>95.37</v>
      </c>
      <c r="Q549" s="4">
        <v>69.2881</v>
      </c>
      <c r="R549" s="4">
        <v>112.69</v>
      </c>
      <c r="S549" s="4">
        <v>106.23</v>
      </c>
      <c r="T549" s="4">
        <v>68.615399999999994</v>
      </c>
      <c r="U549" s="4">
        <v>136.5</v>
      </c>
      <c r="V549" s="4">
        <v>84.38</v>
      </c>
      <c r="W549" s="4">
        <v>67.27</v>
      </c>
      <c r="X549" s="4">
        <v>68.615399999999994</v>
      </c>
    </row>
    <row r="550" spans="1:24" ht="15" x14ac:dyDescent="0.25">
      <c r="A550" t="s">
        <v>115</v>
      </c>
      <c r="C550" s="1" t="s">
        <v>25</v>
      </c>
      <c r="D550" s="2"/>
      <c r="F550" s="36">
        <v>22283178</v>
      </c>
      <c r="G550" s="30" t="s">
        <v>491</v>
      </c>
      <c r="H550" s="1">
        <v>99284</v>
      </c>
      <c r="I550" s="24">
        <v>450</v>
      </c>
      <c r="J550" s="4">
        <v>1164</v>
      </c>
      <c r="K550" s="38">
        <f t="shared" si="124"/>
        <v>747.28800000000001</v>
      </c>
      <c r="L550" s="35">
        <f t="shared" si="122"/>
        <v>498.6576</v>
      </c>
      <c r="M550" s="35">
        <f t="shared" si="123"/>
        <v>3000</v>
      </c>
      <c r="N550" s="4">
        <v>3000</v>
      </c>
      <c r="O550" s="4">
        <v>503.54640000000001</v>
      </c>
      <c r="P550" s="4">
        <f>J550*0.6919</f>
        <v>805.37159999999994</v>
      </c>
      <c r="Q550" s="4">
        <v>503.54640000000001</v>
      </c>
      <c r="R550" s="4">
        <f>J550*0.746</f>
        <v>868.34400000000005</v>
      </c>
      <c r="S550" s="4">
        <f>J550*0.7807</f>
        <v>908.73479999999995</v>
      </c>
      <c r="T550" s="4">
        <v>498.6576</v>
      </c>
      <c r="U550" s="4">
        <f>J550*0.7816</f>
        <v>909.78239999999994</v>
      </c>
      <c r="V550" s="4">
        <f>J550*0.827</f>
        <v>962.62799999999993</v>
      </c>
      <c r="W550" s="4">
        <f>J550*0.4284</f>
        <v>498.6576</v>
      </c>
      <c r="X550" s="4">
        <v>498.6576</v>
      </c>
    </row>
    <row r="551" spans="1:24" ht="15" x14ac:dyDescent="0.25">
      <c r="A551" t="s">
        <v>24</v>
      </c>
      <c r="B551" s="2" t="s">
        <v>25</v>
      </c>
      <c r="C551" s="2" t="s">
        <v>25</v>
      </c>
      <c r="D551" s="2"/>
      <c r="F551" s="36">
        <v>22821500</v>
      </c>
      <c r="G551" s="30" t="s">
        <v>491</v>
      </c>
      <c r="H551" s="1">
        <v>99284</v>
      </c>
      <c r="I551" s="24">
        <v>981</v>
      </c>
      <c r="J551" s="4">
        <v>512</v>
      </c>
      <c r="K551" s="38">
        <f t="shared" si="124"/>
        <v>328.70400000000001</v>
      </c>
      <c r="L551" s="35">
        <f t="shared" si="122"/>
        <v>103.28</v>
      </c>
      <c r="M551" s="35">
        <f t="shared" si="123"/>
        <v>232.9</v>
      </c>
      <c r="N551" s="4">
        <v>103.28</v>
      </c>
      <c r="O551" s="4">
        <v>116.79</v>
      </c>
      <c r="P551" s="4">
        <v>180.97</v>
      </c>
      <c r="Q551" s="4">
        <v>117.935</v>
      </c>
      <c r="R551" s="4">
        <v>190.59</v>
      </c>
      <c r="S551" s="4">
        <v>179.65</v>
      </c>
      <c r="T551" s="4">
        <v>116.79</v>
      </c>
      <c r="U551" s="4">
        <v>232.9</v>
      </c>
      <c r="V551" s="4">
        <v>160.12</v>
      </c>
      <c r="W551" s="4">
        <v>114.5</v>
      </c>
      <c r="X551" s="4">
        <v>116.79</v>
      </c>
    </row>
    <row r="552" spans="1:24" ht="15" x14ac:dyDescent="0.25">
      <c r="A552" t="s">
        <v>115</v>
      </c>
      <c r="C552" s="1" t="s">
        <v>25</v>
      </c>
      <c r="D552" s="2"/>
      <c r="F552" s="36">
        <v>22283179</v>
      </c>
      <c r="G552" s="30" t="s">
        <v>492</v>
      </c>
      <c r="H552" s="1">
        <v>99285</v>
      </c>
      <c r="I552" s="24">
        <v>450</v>
      </c>
      <c r="J552" s="4">
        <v>1932</v>
      </c>
      <c r="K552" s="38">
        <f t="shared" si="124"/>
        <v>1240.3440000000001</v>
      </c>
      <c r="L552" s="35">
        <f t="shared" si="122"/>
        <v>827.66880000000003</v>
      </c>
      <c r="M552" s="35">
        <f t="shared" si="123"/>
        <v>4000</v>
      </c>
      <c r="N552" s="4">
        <v>4000</v>
      </c>
      <c r="O552" s="4">
        <v>835.78319999999997</v>
      </c>
      <c r="P552" s="4">
        <f>J552*0.6919</f>
        <v>1336.7508</v>
      </c>
      <c r="Q552" s="4">
        <v>835.78319999999997</v>
      </c>
      <c r="R552" s="4">
        <f>J552*0.746</f>
        <v>1441.2719999999999</v>
      </c>
      <c r="S552" s="4">
        <f>J552*0.7807</f>
        <v>1508.3123999999998</v>
      </c>
      <c r="T552" s="4">
        <v>827.66880000000003</v>
      </c>
      <c r="U552" s="4">
        <f>J552*0.7816</f>
        <v>1510.0511999999999</v>
      </c>
      <c r="V552" s="4">
        <f>J552*0.827</f>
        <v>1597.7639999999999</v>
      </c>
      <c r="W552" s="4">
        <f>J552*0.4284</f>
        <v>827.66880000000003</v>
      </c>
      <c r="X552" s="4">
        <v>827.66880000000003</v>
      </c>
    </row>
    <row r="553" spans="1:24" ht="15" x14ac:dyDescent="0.25">
      <c r="A553" t="s">
        <v>24</v>
      </c>
      <c r="B553" s="2" t="s">
        <v>25</v>
      </c>
      <c r="C553" s="2" t="s">
        <v>25</v>
      </c>
      <c r="D553" s="2"/>
      <c r="F553" s="36">
        <v>22821502</v>
      </c>
      <c r="G553" s="30" t="s">
        <v>492</v>
      </c>
      <c r="H553" s="1">
        <v>99285</v>
      </c>
      <c r="I553" s="24">
        <v>981</v>
      </c>
      <c r="J553" s="4">
        <v>905</v>
      </c>
      <c r="K553" s="38">
        <f t="shared" si="124"/>
        <v>581.01</v>
      </c>
      <c r="L553" s="35">
        <f t="shared" si="122"/>
        <v>149.94999999999999</v>
      </c>
      <c r="M553" s="35">
        <f t="shared" si="123"/>
        <v>337.7</v>
      </c>
      <c r="N553" s="4">
        <v>149.94999999999999</v>
      </c>
      <c r="O553" s="4">
        <v>169.25880000000001</v>
      </c>
      <c r="P553" s="4">
        <v>266.66000000000003</v>
      </c>
      <c r="Q553" s="4">
        <v>170.91820000000001</v>
      </c>
      <c r="R553" s="4">
        <v>276.52999999999997</v>
      </c>
      <c r="S553" s="4">
        <v>260.67</v>
      </c>
      <c r="T553" s="4">
        <v>169.25880000000001</v>
      </c>
      <c r="U553" s="4">
        <v>337.7</v>
      </c>
      <c r="V553" s="4">
        <v>236.25</v>
      </c>
      <c r="W553" s="4">
        <v>165.94</v>
      </c>
      <c r="X553" s="4">
        <v>169.25880000000001</v>
      </c>
    </row>
    <row r="554" spans="1:24" ht="15" x14ac:dyDescent="0.25">
      <c r="A554" t="s">
        <v>115</v>
      </c>
      <c r="C554" s="1" t="s">
        <v>25</v>
      </c>
      <c r="D554" s="2"/>
      <c r="F554" s="36">
        <v>22283181</v>
      </c>
      <c r="G554" t="s">
        <v>493</v>
      </c>
      <c r="H554" s="1">
        <v>99292</v>
      </c>
      <c r="I554" s="24">
        <v>450</v>
      </c>
      <c r="J554" s="4">
        <v>847</v>
      </c>
      <c r="K554" s="38">
        <f t="shared" si="124"/>
        <v>543.774</v>
      </c>
      <c r="L554" s="35">
        <f t="shared" si="122"/>
        <v>362.85480000000001</v>
      </c>
      <c r="M554" s="35">
        <f t="shared" si="123"/>
        <v>700.46899999999994</v>
      </c>
      <c r="N554" s="4">
        <f>J554*0.721</f>
        <v>610.68700000000001</v>
      </c>
      <c r="O554" s="4">
        <v>366.41219999999998</v>
      </c>
      <c r="P554" s="4">
        <f>J554*0.6919</f>
        <v>586.03929999999991</v>
      </c>
      <c r="Q554" s="4">
        <v>366.41219999999998</v>
      </c>
      <c r="R554" s="4">
        <f>J554*0.746</f>
        <v>631.86199999999997</v>
      </c>
      <c r="S554" s="4">
        <f>J554*0.7807</f>
        <v>661.25289999999995</v>
      </c>
      <c r="T554" s="4">
        <v>362.85480000000001</v>
      </c>
      <c r="U554" s="4">
        <f>J554*0.7816</f>
        <v>662.01519999999994</v>
      </c>
      <c r="V554" s="4">
        <f>J554*0.827</f>
        <v>700.46899999999994</v>
      </c>
      <c r="W554" s="4">
        <f>J554*0.4284</f>
        <v>362.85480000000001</v>
      </c>
      <c r="X554" s="4">
        <v>362.85480000000001</v>
      </c>
    </row>
    <row r="555" spans="1:24" ht="15" x14ac:dyDescent="0.25">
      <c r="A555" t="s">
        <v>24</v>
      </c>
      <c r="B555" s="2" t="s">
        <v>25</v>
      </c>
      <c r="C555" s="2" t="s">
        <v>25</v>
      </c>
      <c r="D555" s="2"/>
      <c r="F555" s="36">
        <v>23442348</v>
      </c>
      <c r="G555" t="s">
        <v>494</v>
      </c>
      <c r="H555" s="1">
        <v>99381</v>
      </c>
      <c r="I555" s="24">
        <v>983</v>
      </c>
      <c r="J555" s="4">
        <v>275</v>
      </c>
      <c r="K555" s="38">
        <f t="shared" si="124"/>
        <v>176.55</v>
      </c>
      <c r="L555" s="35">
        <f t="shared" si="122"/>
        <v>69.510000000000005</v>
      </c>
      <c r="M555" s="35">
        <f t="shared" si="123"/>
        <v>185.46</v>
      </c>
      <c r="N555" s="4">
        <v>89.38</v>
      </c>
      <c r="O555" s="4">
        <v>70.900200000000012</v>
      </c>
      <c r="P555" s="4">
        <v>168.4</v>
      </c>
      <c r="Q555" s="4">
        <v>71.595300000000009</v>
      </c>
      <c r="R555" s="4">
        <v>174.4</v>
      </c>
      <c r="S555" s="4">
        <v>164.39</v>
      </c>
      <c r="T555" s="4">
        <v>70.900200000000012</v>
      </c>
      <c r="U555" s="4">
        <v>185.46</v>
      </c>
      <c r="V555" s="4">
        <v>147.57</v>
      </c>
      <c r="W555" s="4">
        <v>69.510000000000005</v>
      </c>
      <c r="X555" s="4">
        <v>70.900200000000012</v>
      </c>
    </row>
    <row r="556" spans="1:24" ht="15" x14ac:dyDescent="0.25">
      <c r="A556" t="s">
        <v>24</v>
      </c>
      <c r="B556" s="2" t="s">
        <v>25</v>
      </c>
      <c r="C556" s="2" t="s">
        <v>25</v>
      </c>
      <c r="D556" s="2"/>
      <c r="F556" s="36">
        <v>23442349</v>
      </c>
      <c r="G556" t="s">
        <v>495</v>
      </c>
      <c r="H556" s="1">
        <v>99382</v>
      </c>
      <c r="I556" s="24">
        <v>983</v>
      </c>
      <c r="J556" s="4">
        <v>296</v>
      </c>
      <c r="K556" s="38">
        <f t="shared" si="124"/>
        <v>190.03200000000001</v>
      </c>
      <c r="L556" s="35">
        <f t="shared" si="122"/>
        <v>74.27</v>
      </c>
      <c r="M556" s="35">
        <f t="shared" si="123"/>
        <v>194.72</v>
      </c>
      <c r="N556" s="4">
        <v>93.61</v>
      </c>
      <c r="O556" s="4">
        <v>75.755399999999995</v>
      </c>
      <c r="P556" s="4">
        <v>175.98</v>
      </c>
      <c r="Q556" s="4">
        <v>76.498099999999994</v>
      </c>
      <c r="R556" s="4">
        <v>181.91</v>
      </c>
      <c r="S556" s="4">
        <v>171.47</v>
      </c>
      <c r="T556" s="4">
        <v>75.755399999999995</v>
      </c>
      <c r="U556" s="4">
        <v>194.72</v>
      </c>
      <c r="V556" s="4">
        <v>154.41999999999999</v>
      </c>
      <c r="W556" s="4">
        <v>74.27</v>
      </c>
      <c r="X556" s="4">
        <v>75.755399999999995</v>
      </c>
    </row>
    <row r="557" spans="1:24" ht="15" x14ac:dyDescent="0.25">
      <c r="A557" t="s">
        <v>24</v>
      </c>
      <c r="B557" s="2" t="s">
        <v>25</v>
      </c>
      <c r="C557" s="2" t="s">
        <v>25</v>
      </c>
      <c r="D557" s="2"/>
      <c r="F557" s="36">
        <v>23442350</v>
      </c>
      <c r="G557" t="s">
        <v>496</v>
      </c>
      <c r="H557" s="1">
        <v>99383</v>
      </c>
      <c r="I557" s="24">
        <v>983</v>
      </c>
      <c r="J557" s="4">
        <v>303</v>
      </c>
      <c r="K557" s="38">
        <f t="shared" si="124"/>
        <v>194.52600000000001</v>
      </c>
      <c r="L557" s="35">
        <f t="shared" si="122"/>
        <v>78.81</v>
      </c>
      <c r="M557" s="35">
        <f t="shared" si="123"/>
        <v>202.09</v>
      </c>
      <c r="N557" s="4">
        <v>97.56</v>
      </c>
      <c r="O557" s="4">
        <v>80.386200000000002</v>
      </c>
      <c r="P557" s="4">
        <v>183.2</v>
      </c>
      <c r="Q557" s="4">
        <v>81.174300000000002</v>
      </c>
      <c r="R557" s="4">
        <v>189.07</v>
      </c>
      <c r="S557" s="4">
        <v>178.22</v>
      </c>
      <c r="T557" s="4">
        <v>80.386200000000002</v>
      </c>
      <c r="U557" s="4">
        <v>202.09</v>
      </c>
      <c r="V557" s="4">
        <v>161.13999999999999</v>
      </c>
      <c r="W557" s="4">
        <v>78.81</v>
      </c>
      <c r="X557" s="4">
        <v>80.386200000000002</v>
      </c>
    </row>
    <row r="558" spans="1:24" ht="15" x14ac:dyDescent="0.25">
      <c r="A558" t="s">
        <v>24</v>
      </c>
      <c r="B558" s="2" t="s">
        <v>25</v>
      </c>
      <c r="C558" s="2" t="s">
        <v>25</v>
      </c>
      <c r="D558" s="2"/>
      <c r="F558" s="36">
        <v>23442351</v>
      </c>
      <c r="G558" t="s">
        <v>497</v>
      </c>
      <c r="H558" s="1">
        <v>99384</v>
      </c>
      <c r="I558" s="24">
        <v>983</v>
      </c>
      <c r="J558" s="4">
        <v>334</v>
      </c>
      <c r="K558" s="38">
        <f t="shared" si="124"/>
        <v>214.428</v>
      </c>
      <c r="L558" s="35">
        <f t="shared" si="122"/>
        <v>92.88</v>
      </c>
      <c r="M558" s="35">
        <f t="shared" si="123"/>
        <v>226.99</v>
      </c>
      <c r="N558" s="4">
        <v>110.27</v>
      </c>
      <c r="O558" s="4">
        <v>94.7376</v>
      </c>
      <c r="P558" s="4">
        <v>207.16</v>
      </c>
      <c r="Q558" s="4">
        <v>95.666399999999996</v>
      </c>
      <c r="R558" s="4">
        <v>214.33</v>
      </c>
      <c r="S558" s="4">
        <v>202.03</v>
      </c>
      <c r="T558" s="4">
        <v>94.7376</v>
      </c>
      <c r="U558" s="4">
        <v>226.99</v>
      </c>
      <c r="V558" s="4">
        <v>182.34</v>
      </c>
      <c r="W558" s="4">
        <v>92.88</v>
      </c>
      <c r="X558" s="4">
        <v>94.7376</v>
      </c>
    </row>
    <row r="559" spans="1:24" ht="15" x14ac:dyDescent="0.25">
      <c r="A559" t="s">
        <v>24</v>
      </c>
      <c r="B559" s="2" t="s">
        <v>25</v>
      </c>
      <c r="C559" s="2" t="s">
        <v>25</v>
      </c>
      <c r="D559" s="2" t="s">
        <v>25</v>
      </c>
      <c r="F559" s="36">
        <v>23442359</v>
      </c>
      <c r="G559" t="s">
        <v>498</v>
      </c>
      <c r="H559" s="1">
        <v>99385</v>
      </c>
      <c r="I559" s="24">
        <v>983</v>
      </c>
      <c r="J559" s="4">
        <v>330</v>
      </c>
      <c r="K559" s="38">
        <f t="shared" si="124"/>
        <v>211.86</v>
      </c>
      <c r="L559" s="35">
        <f t="shared" si="122"/>
        <v>89</v>
      </c>
      <c r="M559" s="35">
        <f t="shared" si="123"/>
        <v>220.76</v>
      </c>
      <c r="N559" s="4">
        <v>106.9</v>
      </c>
      <c r="O559" s="4">
        <v>90.78</v>
      </c>
      <c r="P559" s="4">
        <v>200.7</v>
      </c>
      <c r="Q559" s="4">
        <v>91.67</v>
      </c>
      <c r="R559" s="4">
        <v>207.92</v>
      </c>
      <c r="S559" s="4">
        <v>195.99</v>
      </c>
      <c r="T559" s="4">
        <v>90.78</v>
      </c>
      <c r="U559" s="4">
        <v>220.76</v>
      </c>
      <c r="V559" s="4">
        <v>176.16</v>
      </c>
      <c r="W559" s="4">
        <v>89</v>
      </c>
      <c r="X559" s="4">
        <v>90.78</v>
      </c>
    </row>
    <row r="560" spans="1:24" ht="15" x14ac:dyDescent="0.25">
      <c r="A560" t="s">
        <v>376</v>
      </c>
      <c r="D560" s="2" t="s">
        <v>25</v>
      </c>
      <c r="F560" s="36">
        <v>631699</v>
      </c>
      <c r="G560" t="s">
        <v>499</v>
      </c>
      <c r="H560" s="1">
        <v>99386</v>
      </c>
      <c r="I560" s="24">
        <v>960</v>
      </c>
      <c r="J560" s="4">
        <v>397</v>
      </c>
      <c r="K560" s="38">
        <f t="shared" si="124"/>
        <v>254.874</v>
      </c>
      <c r="L560" s="35">
        <f t="shared" si="122"/>
        <v>107.94</v>
      </c>
      <c r="M560" s="35">
        <f t="shared" si="123"/>
        <v>254.17</v>
      </c>
      <c r="N560" s="4">
        <v>123.65</v>
      </c>
      <c r="O560" s="4">
        <v>110.0988</v>
      </c>
      <c r="P560" s="4">
        <v>233.34</v>
      </c>
      <c r="Q560" s="4">
        <v>111.1782</v>
      </c>
      <c r="R560" s="4">
        <v>240.36</v>
      </c>
      <c r="S560" s="4">
        <v>226.57</v>
      </c>
      <c r="T560" s="4">
        <v>110.0988</v>
      </c>
      <c r="U560" s="4">
        <v>254.17</v>
      </c>
      <c r="V560" s="4">
        <v>205.04</v>
      </c>
      <c r="W560" s="4">
        <v>107.94</v>
      </c>
      <c r="X560" s="4">
        <v>110.0988</v>
      </c>
    </row>
    <row r="561" spans="1:24" ht="15" x14ac:dyDescent="0.25">
      <c r="A561" t="s">
        <v>376</v>
      </c>
      <c r="D561" s="2"/>
      <c r="F561" s="36">
        <v>631703</v>
      </c>
      <c r="G561" t="s">
        <v>500</v>
      </c>
      <c r="H561" s="1">
        <v>99387</v>
      </c>
      <c r="I561" s="24">
        <v>960</v>
      </c>
      <c r="J561" s="4">
        <v>424</v>
      </c>
      <c r="K561" s="38">
        <f t="shared" si="124"/>
        <v>272.20800000000003</v>
      </c>
      <c r="L561" s="35">
        <f t="shared" si="122"/>
        <v>115.94</v>
      </c>
      <c r="M561" s="35">
        <f t="shared" si="123"/>
        <v>276.24</v>
      </c>
      <c r="N561" s="4">
        <v>134.34</v>
      </c>
      <c r="O561" s="4">
        <v>118.25879999999999</v>
      </c>
      <c r="P561" s="4">
        <v>252.71</v>
      </c>
      <c r="Q561" s="4">
        <v>119.4182</v>
      </c>
      <c r="R561" s="4">
        <v>259.95999999999998</v>
      </c>
      <c r="S561" s="4">
        <v>245.05</v>
      </c>
      <c r="T561" s="4">
        <v>118.25879999999999</v>
      </c>
      <c r="U561" s="4">
        <v>276.24</v>
      </c>
      <c r="V561" s="4">
        <v>222.18</v>
      </c>
      <c r="W561" s="4">
        <v>115.94</v>
      </c>
      <c r="X561" s="4">
        <v>118.25879999999999</v>
      </c>
    </row>
    <row r="562" spans="1:24" ht="15" x14ac:dyDescent="0.25">
      <c r="A562" t="s">
        <v>376</v>
      </c>
      <c r="D562" s="2"/>
      <c r="F562" s="36">
        <v>631704</v>
      </c>
      <c r="G562" t="s">
        <v>501</v>
      </c>
      <c r="H562" s="1">
        <v>99391</v>
      </c>
      <c r="I562" s="24">
        <v>960</v>
      </c>
      <c r="J562" s="4">
        <v>213</v>
      </c>
      <c r="K562" s="38">
        <f t="shared" si="124"/>
        <v>136.74600000000001</v>
      </c>
      <c r="L562" s="35">
        <f t="shared" si="122"/>
        <v>63.44</v>
      </c>
      <c r="M562" s="35">
        <f t="shared" si="123"/>
        <v>166.43</v>
      </c>
      <c r="N562" s="4">
        <v>80.709999999999994</v>
      </c>
      <c r="O562" s="4">
        <v>64.708799999999997</v>
      </c>
      <c r="P562" s="4">
        <v>151.29</v>
      </c>
      <c r="Q562" s="4">
        <v>65.343199999999996</v>
      </c>
      <c r="R562" s="4">
        <v>157.36000000000001</v>
      </c>
      <c r="S562" s="4">
        <v>148.33000000000001</v>
      </c>
      <c r="T562" s="4">
        <v>64.708799999999997</v>
      </c>
      <c r="U562" s="4">
        <v>166.43</v>
      </c>
      <c r="V562" s="4">
        <v>132.9</v>
      </c>
      <c r="W562" s="4">
        <v>63.44</v>
      </c>
      <c r="X562" s="4">
        <v>64.708799999999997</v>
      </c>
    </row>
    <row r="563" spans="1:24" ht="15" x14ac:dyDescent="0.25">
      <c r="A563" t="s">
        <v>376</v>
      </c>
      <c r="D563" s="2"/>
      <c r="F563" s="36">
        <v>631692</v>
      </c>
      <c r="G563" t="s">
        <v>502</v>
      </c>
      <c r="H563" s="1">
        <v>99392</v>
      </c>
      <c r="I563" s="24">
        <v>960</v>
      </c>
      <c r="J563" s="4">
        <v>234</v>
      </c>
      <c r="K563" s="38">
        <f t="shared" si="124"/>
        <v>150.22800000000001</v>
      </c>
      <c r="L563" s="35">
        <f t="shared" si="122"/>
        <v>69.510000000000005</v>
      </c>
      <c r="M563" s="35">
        <f t="shared" si="123"/>
        <v>177.17</v>
      </c>
      <c r="N563" s="4">
        <v>85.91</v>
      </c>
      <c r="O563" s="4">
        <v>70.900200000000012</v>
      </c>
      <c r="P563" s="4">
        <v>161.62</v>
      </c>
      <c r="Q563" s="4">
        <v>71.595300000000009</v>
      </c>
      <c r="R563" s="4">
        <v>167.26</v>
      </c>
      <c r="S563" s="4">
        <v>157.66</v>
      </c>
      <c r="T563" s="4">
        <v>70.900200000000012</v>
      </c>
      <c r="U563" s="4">
        <v>177.17</v>
      </c>
      <c r="V563" s="4">
        <v>142.04</v>
      </c>
      <c r="W563" s="4">
        <v>69.510000000000005</v>
      </c>
      <c r="X563" s="4">
        <v>70.900200000000012</v>
      </c>
    </row>
    <row r="564" spans="1:24" ht="15" x14ac:dyDescent="0.25">
      <c r="A564" t="s">
        <v>376</v>
      </c>
      <c r="D564" s="2"/>
      <c r="F564" s="36">
        <v>631700</v>
      </c>
      <c r="G564" t="s">
        <v>503</v>
      </c>
      <c r="H564" s="1">
        <v>99393</v>
      </c>
      <c r="I564" s="24">
        <v>960</v>
      </c>
      <c r="J564" s="4">
        <v>262</v>
      </c>
      <c r="K564" s="38">
        <f t="shared" si="124"/>
        <v>168.20400000000001</v>
      </c>
      <c r="L564" s="35">
        <f t="shared" si="122"/>
        <v>69.510000000000005</v>
      </c>
      <c r="M564" s="35">
        <f t="shared" si="123"/>
        <v>177.17</v>
      </c>
      <c r="N564" s="4">
        <v>85.62</v>
      </c>
      <c r="O564" s="4">
        <v>70.900200000000012</v>
      </c>
      <c r="P564" s="4">
        <v>161.1</v>
      </c>
      <c r="Q564" s="4">
        <v>71.595300000000009</v>
      </c>
      <c r="R564" s="4">
        <v>166.71</v>
      </c>
      <c r="S564" s="4">
        <v>157.15</v>
      </c>
      <c r="T564" s="4">
        <v>70.900200000000012</v>
      </c>
      <c r="U564" s="4">
        <v>177.17</v>
      </c>
      <c r="V564" s="4">
        <v>141.58000000000001</v>
      </c>
      <c r="W564" s="4">
        <v>69.510000000000005</v>
      </c>
      <c r="X564" s="4">
        <v>70.900200000000012</v>
      </c>
    </row>
    <row r="565" spans="1:24" ht="15" x14ac:dyDescent="0.25">
      <c r="A565" t="s">
        <v>376</v>
      </c>
      <c r="D565" s="2"/>
      <c r="F565" s="36">
        <v>631694</v>
      </c>
      <c r="G565" t="s">
        <v>504</v>
      </c>
      <c r="H565" s="1">
        <v>99394</v>
      </c>
      <c r="I565" s="24">
        <v>960</v>
      </c>
      <c r="J565" s="4">
        <v>262</v>
      </c>
      <c r="K565" s="38">
        <f t="shared" si="124"/>
        <v>168.20400000000001</v>
      </c>
      <c r="L565" s="35">
        <f t="shared" si="122"/>
        <v>78.81</v>
      </c>
      <c r="M565" s="35">
        <f t="shared" si="123"/>
        <v>193.6</v>
      </c>
      <c r="N565" s="4">
        <v>94.09</v>
      </c>
      <c r="O565" s="4">
        <v>80.386200000000002</v>
      </c>
      <c r="P565" s="4">
        <v>176.94</v>
      </c>
      <c r="Q565" s="4">
        <v>81.174300000000002</v>
      </c>
      <c r="R565" s="4">
        <v>182.48</v>
      </c>
      <c r="S565" s="4">
        <v>172.01</v>
      </c>
      <c r="T565" s="4">
        <v>80.386200000000002</v>
      </c>
      <c r="U565" s="4">
        <v>193.6</v>
      </c>
      <c r="V565" s="4">
        <v>155.61000000000001</v>
      </c>
      <c r="W565" s="4">
        <v>78.81</v>
      </c>
      <c r="X565" s="4">
        <v>80.386200000000002</v>
      </c>
    </row>
    <row r="566" spans="1:24" ht="15" x14ac:dyDescent="0.25">
      <c r="A566" t="s">
        <v>376</v>
      </c>
      <c r="D566" s="2"/>
      <c r="F566" s="36">
        <v>631696</v>
      </c>
      <c r="G566" t="s">
        <v>505</v>
      </c>
      <c r="H566" s="1">
        <v>99395</v>
      </c>
      <c r="I566" s="24">
        <v>960</v>
      </c>
      <c r="J566" s="4">
        <v>266</v>
      </c>
      <c r="K566" s="38">
        <f t="shared" si="124"/>
        <v>170.77199999999999</v>
      </c>
      <c r="L566" s="35">
        <f t="shared" si="122"/>
        <v>81.3</v>
      </c>
      <c r="M566" s="35">
        <f t="shared" si="123"/>
        <v>199.26</v>
      </c>
      <c r="N566" s="4">
        <v>96.4</v>
      </c>
      <c r="O566" s="4">
        <v>82.926000000000002</v>
      </c>
      <c r="P566" s="4">
        <v>180.82</v>
      </c>
      <c r="Q566" s="4">
        <v>83.739000000000004</v>
      </c>
      <c r="R566" s="4">
        <v>186.33</v>
      </c>
      <c r="S566" s="4">
        <v>175.64</v>
      </c>
      <c r="T566" s="4">
        <v>82.926000000000002</v>
      </c>
      <c r="U566" s="4">
        <v>199.26</v>
      </c>
      <c r="V566" s="4">
        <v>159.04</v>
      </c>
      <c r="W566" s="4">
        <v>81.3</v>
      </c>
      <c r="X566" s="4">
        <v>82.926000000000002</v>
      </c>
    </row>
    <row r="567" spans="1:24" ht="15" x14ac:dyDescent="0.25">
      <c r="A567" t="s">
        <v>376</v>
      </c>
      <c r="D567" s="2"/>
      <c r="F567" s="36">
        <v>631698</v>
      </c>
      <c r="G567" t="s">
        <v>506</v>
      </c>
      <c r="H567" s="1">
        <v>99396</v>
      </c>
      <c r="I567" s="24">
        <v>960</v>
      </c>
      <c r="J567" s="4">
        <v>298</v>
      </c>
      <c r="K567" s="38">
        <f t="shared" si="124"/>
        <v>191.316</v>
      </c>
      <c r="L567" s="35">
        <f t="shared" si="122"/>
        <v>88.22</v>
      </c>
      <c r="M567" s="35">
        <f t="shared" si="123"/>
        <v>211.72</v>
      </c>
      <c r="N567" s="4">
        <v>102.56</v>
      </c>
      <c r="O567" s="4">
        <v>89.984399999999994</v>
      </c>
      <c r="P567" s="4">
        <v>192.79</v>
      </c>
      <c r="Q567" s="4">
        <v>90.866600000000005</v>
      </c>
      <c r="R567" s="4">
        <v>199.68</v>
      </c>
      <c r="S567" s="4">
        <v>188.22</v>
      </c>
      <c r="T567" s="4">
        <v>89.984399999999994</v>
      </c>
      <c r="U567" s="4">
        <v>211.72</v>
      </c>
      <c r="V567" s="4">
        <v>169.64</v>
      </c>
      <c r="W567" s="4">
        <v>88.22</v>
      </c>
      <c r="X567" s="4">
        <v>89.984399999999994</v>
      </c>
    </row>
    <row r="568" spans="1:24" ht="15" x14ac:dyDescent="0.25">
      <c r="A568" t="s">
        <v>376</v>
      </c>
      <c r="D568" s="2"/>
      <c r="F568" s="36">
        <v>3406746</v>
      </c>
      <c r="G568" t="s">
        <v>507</v>
      </c>
      <c r="H568" s="1">
        <v>99397</v>
      </c>
      <c r="I568" s="24">
        <v>960</v>
      </c>
      <c r="J568" s="4">
        <v>323</v>
      </c>
      <c r="K568" s="38">
        <f t="shared" si="124"/>
        <v>207.36600000000001</v>
      </c>
      <c r="L568" s="35">
        <f t="shared" si="122"/>
        <v>92.88</v>
      </c>
      <c r="M568" s="35">
        <f t="shared" si="123"/>
        <v>228.13</v>
      </c>
      <c r="N568" s="4">
        <v>110.27</v>
      </c>
      <c r="O568" s="4">
        <v>94.7376</v>
      </c>
      <c r="P568" s="4">
        <v>207.69</v>
      </c>
      <c r="Q568" s="4">
        <v>95.666399999999996</v>
      </c>
      <c r="R568" s="4">
        <v>214.88</v>
      </c>
      <c r="S568" s="4">
        <v>202.55</v>
      </c>
      <c r="T568" s="4">
        <v>94.7376</v>
      </c>
      <c r="U568" s="4">
        <v>228.13</v>
      </c>
      <c r="V568" s="4">
        <v>182.34</v>
      </c>
      <c r="W568" s="4">
        <v>92.88</v>
      </c>
      <c r="X568" s="4">
        <v>94.7376</v>
      </c>
    </row>
    <row r="569" spans="1:24" ht="15" x14ac:dyDescent="0.25">
      <c r="A569" t="s">
        <v>373</v>
      </c>
      <c r="C569" s="1" t="s">
        <v>25</v>
      </c>
      <c r="D569" s="2"/>
      <c r="F569" s="36">
        <v>27356535</v>
      </c>
      <c r="G569" t="s">
        <v>508</v>
      </c>
      <c r="H569" s="1" t="s">
        <v>509</v>
      </c>
      <c r="I569" s="24">
        <v>771</v>
      </c>
      <c r="J569" s="4">
        <v>57</v>
      </c>
      <c r="K569" s="38">
        <f t="shared" si="124"/>
        <v>36.594000000000001</v>
      </c>
      <c r="L569" s="35">
        <f t="shared" si="122"/>
        <v>24.418800000000001</v>
      </c>
      <c r="M569" s="35">
        <f t="shared" si="123"/>
        <v>47.138999999999996</v>
      </c>
      <c r="N569" s="4">
        <f>J569*0.721</f>
        <v>41.097000000000001</v>
      </c>
      <c r="O569" s="4">
        <v>24.658200000000001</v>
      </c>
      <c r="P569" s="4">
        <f>J569*0.6919</f>
        <v>39.438299999999998</v>
      </c>
      <c r="Q569" s="4">
        <v>24.658200000000001</v>
      </c>
      <c r="R569" s="4">
        <f>J569*0.746</f>
        <v>42.521999999999998</v>
      </c>
      <c r="S569" s="4">
        <f>J569*0.7807</f>
        <v>44.499899999999997</v>
      </c>
      <c r="T569" s="4">
        <v>24.418800000000001</v>
      </c>
      <c r="U569" s="4">
        <f>J569*0.7816</f>
        <v>44.551199999999994</v>
      </c>
      <c r="V569" s="4">
        <f>J569*0.827</f>
        <v>47.138999999999996</v>
      </c>
      <c r="W569" s="4">
        <f>J569*0.4284</f>
        <v>24.418800000000001</v>
      </c>
      <c r="X569" s="4">
        <v>24.418800000000001</v>
      </c>
    </row>
    <row r="570" spans="1:24" ht="15" x14ac:dyDescent="0.25">
      <c r="A570" s="25" t="s">
        <v>516</v>
      </c>
      <c r="D570" s="2"/>
      <c r="E570" s="2" t="s">
        <v>25</v>
      </c>
      <c r="F570" s="36" t="s">
        <v>28</v>
      </c>
      <c r="G570" t="s">
        <v>517</v>
      </c>
      <c r="H570" s="1">
        <v>93452</v>
      </c>
      <c r="I570" s="24" t="s">
        <v>28</v>
      </c>
      <c r="J570" s="4" t="s">
        <v>28</v>
      </c>
      <c r="K570" s="38" t="s">
        <v>28</v>
      </c>
      <c r="L570" s="35">
        <f t="shared" si="122"/>
        <v>0</v>
      </c>
      <c r="M570" s="35">
        <f t="shared" si="123"/>
        <v>0</v>
      </c>
      <c r="N570" s="4" t="s">
        <v>28</v>
      </c>
      <c r="O570" s="4" t="s">
        <v>28</v>
      </c>
      <c r="P570" s="4" t="s">
        <v>28</v>
      </c>
      <c r="Q570" s="4" t="s">
        <v>28</v>
      </c>
      <c r="R570" s="4" t="s">
        <v>28</v>
      </c>
      <c r="S570" s="4" t="s">
        <v>28</v>
      </c>
      <c r="T570" s="4" t="s">
        <v>28</v>
      </c>
      <c r="U570" s="4" t="s">
        <v>28</v>
      </c>
      <c r="V570" s="4" t="s">
        <v>28</v>
      </c>
      <c r="W570" s="4" t="s">
        <v>28</v>
      </c>
      <c r="X570" s="4" t="s">
        <v>28</v>
      </c>
    </row>
    <row r="571" spans="1:24" ht="45" x14ac:dyDescent="0.25">
      <c r="A571" t="s">
        <v>510</v>
      </c>
      <c r="B571" s="1" t="s">
        <v>25</v>
      </c>
      <c r="E571" s="2" t="s">
        <v>25</v>
      </c>
      <c r="F571" s="36">
        <v>216</v>
      </c>
      <c r="G571" s="33" t="s">
        <v>511</v>
      </c>
      <c r="H571" s="1"/>
      <c r="I571" s="34" t="s">
        <v>28</v>
      </c>
      <c r="J571" s="4" t="s">
        <v>28</v>
      </c>
      <c r="K571" s="4" t="s">
        <v>28</v>
      </c>
      <c r="L571" s="4" t="s">
        <v>28</v>
      </c>
      <c r="M571" s="4" t="s">
        <v>28</v>
      </c>
      <c r="N571" s="27" t="s">
        <v>28</v>
      </c>
      <c r="O571" s="4" t="s">
        <v>28</v>
      </c>
      <c r="P571" s="4" t="s">
        <v>28</v>
      </c>
      <c r="Q571" s="27" t="s">
        <v>28</v>
      </c>
      <c r="R571" s="27" t="s">
        <v>28</v>
      </c>
      <c r="S571" s="27" t="s">
        <v>28</v>
      </c>
      <c r="T571" s="27" t="s">
        <v>28</v>
      </c>
      <c r="U571" s="27" t="s">
        <v>28</v>
      </c>
      <c r="V571" s="27" t="s">
        <v>28</v>
      </c>
      <c r="W571" s="27" t="s">
        <v>28</v>
      </c>
      <c r="X571" s="27" t="s">
        <v>28</v>
      </c>
    </row>
    <row r="572" spans="1:24" ht="30" x14ac:dyDescent="0.25">
      <c r="A572" t="s">
        <v>510</v>
      </c>
      <c r="B572" s="1" t="s">
        <v>25</v>
      </c>
      <c r="E572" s="2" t="s">
        <v>25</v>
      </c>
      <c r="F572" s="36">
        <v>460</v>
      </c>
      <c r="G572" s="33" t="s">
        <v>512</v>
      </c>
      <c r="H572" s="1"/>
      <c r="I572" s="34" t="s">
        <v>28</v>
      </c>
      <c r="J572" s="4" t="s">
        <v>28</v>
      </c>
      <c r="K572" s="4" t="s">
        <v>28</v>
      </c>
      <c r="L572" s="4" t="s">
        <v>28</v>
      </c>
      <c r="M572" s="4" t="s">
        <v>28</v>
      </c>
      <c r="N572" s="4" t="s">
        <v>28</v>
      </c>
      <c r="O572" s="27" t="s">
        <v>28</v>
      </c>
      <c r="P572" s="27" t="s">
        <v>28</v>
      </c>
      <c r="Q572" s="27" t="s">
        <v>28</v>
      </c>
      <c r="R572" s="27" t="s">
        <v>28</v>
      </c>
      <c r="S572" s="27" t="s">
        <v>28</v>
      </c>
      <c r="T572" s="27" t="s">
        <v>28</v>
      </c>
      <c r="U572" s="27" t="s">
        <v>28</v>
      </c>
      <c r="V572" s="27" t="s">
        <v>28</v>
      </c>
      <c r="W572" s="27" t="s">
        <v>28</v>
      </c>
      <c r="X572" s="27" t="s">
        <v>28</v>
      </c>
    </row>
    <row r="573" spans="1:24" ht="45" x14ac:dyDescent="0.25">
      <c r="A573" t="s">
        <v>510</v>
      </c>
      <c r="B573" s="1" t="s">
        <v>25</v>
      </c>
      <c r="E573" s="2" t="s">
        <v>25</v>
      </c>
      <c r="F573" s="36">
        <v>470</v>
      </c>
      <c r="G573" s="33" t="s">
        <v>513</v>
      </c>
      <c r="H573" s="1"/>
      <c r="I573" s="34" t="s">
        <v>28</v>
      </c>
      <c r="J573" s="4" t="s">
        <v>28</v>
      </c>
      <c r="K573" s="4" t="s">
        <v>28</v>
      </c>
      <c r="L573" s="4" t="s">
        <v>28</v>
      </c>
      <c r="M573" s="4" t="s">
        <v>28</v>
      </c>
      <c r="N573" s="4" t="s">
        <v>28</v>
      </c>
      <c r="O573" s="27" t="s">
        <v>28</v>
      </c>
      <c r="P573" s="27" t="s">
        <v>28</v>
      </c>
      <c r="Q573" s="27" t="s">
        <v>28</v>
      </c>
      <c r="R573" s="27" t="s">
        <v>28</v>
      </c>
      <c r="S573" s="27" t="s">
        <v>28</v>
      </c>
      <c r="T573" s="27" t="s">
        <v>28</v>
      </c>
      <c r="U573" s="27" t="s">
        <v>28</v>
      </c>
      <c r="V573" s="27" t="s">
        <v>28</v>
      </c>
      <c r="W573" s="27" t="s">
        <v>28</v>
      </c>
      <c r="X573" s="27" t="s">
        <v>28</v>
      </c>
    </row>
    <row r="574" spans="1:24" ht="45" x14ac:dyDescent="0.25">
      <c r="A574" t="s">
        <v>510</v>
      </c>
      <c r="B574" s="1" t="s">
        <v>25</v>
      </c>
      <c r="E574" s="2" t="s">
        <v>25</v>
      </c>
      <c r="F574" s="36">
        <v>473</v>
      </c>
      <c r="G574" s="33" t="s">
        <v>514</v>
      </c>
      <c r="H574" s="1"/>
      <c r="I574" s="34" t="s">
        <v>28</v>
      </c>
      <c r="J574" s="4" t="s">
        <v>28</v>
      </c>
      <c r="K574" s="4" t="s">
        <v>28</v>
      </c>
      <c r="L574" s="4" t="s">
        <v>28</v>
      </c>
      <c r="M574" s="4" t="s">
        <v>28</v>
      </c>
      <c r="N574" s="4" t="s">
        <v>28</v>
      </c>
      <c r="O574" s="27" t="s">
        <v>28</v>
      </c>
      <c r="P574" s="27" t="s">
        <v>28</v>
      </c>
      <c r="Q574" s="27" t="s">
        <v>28</v>
      </c>
      <c r="R574" s="27" t="s">
        <v>28</v>
      </c>
      <c r="S574" s="27" t="s">
        <v>28</v>
      </c>
      <c r="T574" s="27" t="s">
        <v>28</v>
      </c>
      <c r="U574" s="27" t="s">
        <v>28</v>
      </c>
      <c r="V574" s="27" t="s">
        <v>28</v>
      </c>
      <c r="W574" s="27" t="s">
        <v>28</v>
      </c>
      <c r="X574" s="27" t="s">
        <v>28</v>
      </c>
    </row>
    <row r="575" spans="1:24" ht="45" x14ac:dyDescent="0.25">
      <c r="A575" t="s">
        <v>510</v>
      </c>
      <c r="B575" s="1" t="s">
        <v>25</v>
      </c>
      <c r="E575" s="2" t="s">
        <v>25</v>
      </c>
      <c r="F575" s="36">
        <v>743</v>
      </c>
      <c r="G575" s="33" t="s">
        <v>515</v>
      </c>
      <c r="H575" s="1"/>
      <c r="I575" s="34" t="s">
        <v>28</v>
      </c>
      <c r="J575" s="4" t="s">
        <v>28</v>
      </c>
      <c r="K575" s="4" t="s">
        <v>28</v>
      </c>
      <c r="L575" s="4" t="s">
        <v>28</v>
      </c>
      <c r="M575" s="4" t="s">
        <v>28</v>
      </c>
      <c r="N575" s="4" t="s">
        <v>28</v>
      </c>
      <c r="O575" s="27" t="s">
        <v>28</v>
      </c>
      <c r="P575" s="27" t="s">
        <v>28</v>
      </c>
      <c r="Q575" s="27" t="s">
        <v>28</v>
      </c>
      <c r="R575" s="27" t="s">
        <v>28</v>
      </c>
      <c r="S575" s="27" t="s">
        <v>28</v>
      </c>
      <c r="T575" s="27" t="s">
        <v>28</v>
      </c>
      <c r="U575" s="27" t="s">
        <v>28</v>
      </c>
      <c r="V575" s="27" t="s">
        <v>28</v>
      </c>
      <c r="W575" s="27" t="s">
        <v>28</v>
      </c>
      <c r="X575" s="27" t="s">
        <v>28</v>
      </c>
    </row>
    <row r="576" spans="1:24" ht="15" x14ac:dyDescent="0.25">
      <c r="H576" s="1"/>
    </row>
  </sheetData>
  <autoFilter ref="A3:X575" xr:uid="{8A5A1CFD-9EC8-4D2B-B9EB-18622C07723D}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84-3689003 Mayo shoppable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Rickard, Bridget</dc:creator>
  <cp:lastModifiedBy>Daigle, April A</cp:lastModifiedBy>
  <dcterms:created xsi:type="dcterms:W3CDTF">2024-05-06T20:36:41Z</dcterms:created>
  <dcterms:modified xsi:type="dcterms:W3CDTF">2025-06-27T14:46:38Z</dcterms:modified>
</cp:coreProperties>
</file>